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ebsite Inter &amp; Intranet\ita- 2567\ITA - ลงข้อมูล 67\New folder\o9 รายงานผลการดำเนินงานประจำปี\"/>
    </mc:Choice>
  </mc:AlternateContent>
  <bookViews>
    <workbookView xWindow="-105" yWindow="-105" windowWidth="23250" windowHeight="12450" firstSheet="1" activeTab="1"/>
  </bookViews>
  <sheets>
    <sheet name="เป้าหมาย" sheetId="1" state="hidden" r:id="rId1"/>
    <sheet name="รายงานผลลัพธ์" sheetId="2" r:id="rId2"/>
    <sheet name="1.6" sheetId="22" state="hidden" r:id="rId3"/>
    <sheet name="1.8" sheetId="23" state="hidden" r:id="rId4"/>
    <sheet name="1.9" sheetId="18" state="hidden" r:id="rId5"/>
    <sheet name="เอกสารแนบ 2.4" sheetId="13" state="hidden" r:id="rId6"/>
    <sheet name="เอกสารแนบ 2.5" sheetId="14" state="hidden" r:id="rId7"/>
    <sheet name="เอกสารแนบ 2.6" sheetId="15" state="hidden" r:id="rId8"/>
    <sheet name="เอกสารแนบ 2.11-2.12" sheetId="16" state="hidden" r:id="rId9"/>
    <sheet name="เอกสารแนบ3.3" sheetId="24" state="hidden" r:id="rId10"/>
    <sheet name="เอกสารแนบ 3.4" sheetId="10" state="hidden" r:id="rId11"/>
    <sheet name="เอกสารแนบ 3.6" sheetId="20" state="hidden" r:id="rId12"/>
    <sheet name="เอกสารแนบ 3.7" sheetId="8" state="hidden" r:id="rId13"/>
    <sheet name="เอกสารแนบ 4.1 " sheetId="21" state="hidden" r:id="rId14"/>
    <sheet name="4.3" sheetId="26" state="hidden" r:id="rId15"/>
    <sheet name="4.10" sheetId="17" state="hidden" r:id="rId16"/>
  </sheets>
  <definedNames>
    <definedName name="_xlnm.Print_Titles" localSheetId="10">'เอกสารแนบ 3.4'!$4:$4</definedName>
    <definedName name="_xlnm.Print_Titles" localSheetId="11">'เอกสารแนบ 3.6'!$4:$4</definedName>
    <definedName name="_xlnm.Print_Titles" localSheetId="12">'เอกสารแนบ 3.7'!$4:$4</definedName>
  </definedNames>
  <calcPr calcId="191029"/>
</workbook>
</file>

<file path=xl/calcChain.xml><?xml version="1.0" encoding="utf-8"?>
<calcChain xmlns="http://schemas.openxmlformats.org/spreadsheetml/2006/main">
  <c r="D24" i="13" l="1"/>
  <c r="C24" i="13"/>
  <c r="F13" i="15"/>
  <c r="E13" i="15"/>
  <c r="E15" i="14"/>
  <c r="E24" i="13"/>
  <c r="C13" i="26" l="1"/>
  <c r="D13" i="24"/>
  <c r="C13" i="24"/>
  <c r="C13" i="23"/>
  <c r="C13" i="22"/>
  <c r="C23" i="21" l="1"/>
  <c r="C35" i="20"/>
  <c r="C20" i="18" l="1"/>
  <c r="C20" i="17" l="1"/>
  <c r="C18" i="16" l="1"/>
  <c r="E18" i="16"/>
  <c r="C13" i="15"/>
  <c r="D13" i="15"/>
  <c r="C15" i="14"/>
  <c r="D15" i="14"/>
  <c r="F15" i="14"/>
  <c r="F24" i="13"/>
  <c r="C19" i="10" l="1"/>
  <c r="C19" i="8"/>
  <c r="L34" i="2" l="1"/>
  <c r="L39" i="2"/>
  <c r="L54" i="2" l="1"/>
  <c r="L33" i="2"/>
  <c r="L26" i="2"/>
  <c r="L21" i="2"/>
  <c r="L5" i="2" l="1"/>
  <c r="L8" i="2" l="1"/>
  <c r="L10" i="2"/>
  <c r="L14" i="2"/>
  <c r="L7" i="2" l="1"/>
  <c r="L6" i="2" l="1"/>
  <c r="L9" i="2"/>
  <c r="L11" i="2"/>
  <c r="L53" i="2" l="1"/>
  <c r="L17" i="2"/>
  <c r="L18" i="2"/>
  <c r="L19" i="2"/>
  <c r="L20" i="2"/>
  <c r="L24" i="2"/>
  <c r="L25" i="2"/>
  <c r="L27" i="2"/>
  <c r="L29" i="2"/>
  <c r="L30" i="2"/>
  <c r="L35" i="2"/>
  <c r="L36" i="2"/>
  <c r="L38" i="2"/>
  <c r="L50" i="2"/>
  <c r="L52" i="2"/>
</calcChain>
</file>

<file path=xl/sharedStrings.xml><?xml version="1.0" encoding="utf-8"?>
<sst xmlns="http://schemas.openxmlformats.org/spreadsheetml/2006/main" count="746" uniqueCount="288">
  <si>
    <t xml:space="preserve">รายงานการติดตามผลการดำเนินงานตามตัวชี้วัดในแผนยุทธศาสตร์ สถาบันโภชนาการ ปีงบประมาณ พ.ศ.2564   </t>
  </si>
  <si>
    <t>ตัวชี้วัดยุทธศาสตร์</t>
  </si>
  <si>
    <t>หน่วยนับ</t>
  </si>
  <si>
    <t>เป้าหมาย
ปี 2564</t>
  </si>
  <si>
    <t xml:space="preserve">จำนวนบทความที่ตีพิมพ์ในวารสารวิชาการระดับนานาชาติที่อยู่ใน Q1-Q2 </t>
  </si>
  <si>
    <t xml:space="preserve">ตัวชี้วัดที่ </t>
  </si>
  <si>
    <t>เรื่อง</t>
  </si>
  <si>
    <t>ครั้งต่อบทความ</t>
  </si>
  <si>
    <t>ดัชนีการอ้างอิงผลงานวิจัย (Citations) ช่วง 5 ปีย้อนหลัง</t>
  </si>
  <si>
    <t xml:space="preserve">จำนวนสัญญาและข้อตกลงความร่วมมือทางวิชาการกับหน่วยงานหรือองค์กรในต่างประเทศ </t>
  </si>
  <si>
    <t>หน่วยที่เก็บข้อมูล</t>
  </si>
  <si>
    <t>วิจัย</t>
  </si>
  <si>
    <t>วิเทศสัมพันธ์</t>
  </si>
  <si>
    <t>จำนวนโครงการวิจัยที่ทำร่วมกับหน่วยงานต่างประเทศ</t>
  </si>
  <si>
    <t>ผลงาน</t>
  </si>
  <si>
    <t>จำนวนบทความวิจัยที่ตีพิมพ์ร่วมกับนักวิจัยต่างประเทศ</t>
  </si>
  <si>
    <t>โครงการ</t>
  </si>
  <si>
    <t>ห้องปฏิบัติการ</t>
  </si>
  <si>
    <t>จำนวนผลงานวิจัยหรือวิชาการที่ถ่ายทอดเทคโนโลยีหรือองค์ความรู้ให้ภาครัฐหรือภาคเอกชนเพื่อนำไปใช้ประโยชน์</t>
  </si>
  <si>
    <t>ผลงานวิจัยที่ถูกนำไปใช้ประโยชน์เชิงสังคม เศรษฐกิจ และนโยบายระดับชาติ</t>
  </si>
  <si>
    <t>จำนวนโครงการหรือผลงานวิจัยชั้นแนวหน้า  (Frontier Research)</t>
  </si>
  <si>
    <t>จำนวนห้องปฏิบัติการที่ได้รับการรับรองมาตรฐาน ESPReL</t>
  </si>
  <si>
    <t>*ยึดตาม PA</t>
  </si>
  <si>
    <t>ยุทธศาสตร์ที่ 2 การศึกษาด้านอาหารและโภชนาการเพื่อการเรียนรู้ตลอดชีวิต</t>
  </si>
  <si>
    <t>ยุทธศาสตร์ที่ 1 วิจัยและพัฒนานวัตกรรมด้านอาหารและโภชนาการ เพื่อสุขภาพที่ดีและระบบอาหารที่ยั่งยืน</t>
  </si>
  <si>
    <t xml:space="preserve">จำนวนหลักสูตรที่ได้รับการรับรองคุณภาพตามมาตรฐาน AUN-QA หรือมาตรฐานนานาชาติ </t>
  </si>
  <si>
    <t>หลักสูตร</t>
  </si>
  <si>
    <t>จำนวนหลักสูตรที่ได้รับการตรวจประเมินโดยมหาวิทยาลัย</t>
  </si>
  <si>
    <t>จำนวนหลักสูตรที่ได้รับการตรวจประเมินภายในโดยส่วนงาน</t>
  </si>
  <si>
    <t>จำนวนรายวิชาที่เปิดให้บุคคลทั่วไปเข้าศึกษา และสามารถนำรายวิชามาเป็นส่วนหนึ่งของการศึกษาต่อในระดับบัณฑิตศึกษา มหาวิทยาลัยมหิดล (Mahidol Apprenticeship Program Curriculum: MAP-C)</t>
  </si>
  <si>
    <t xml:space="preserve">จำนวนคอร์สอบรมระยะสั้น (Short Course) ที่เปิดกว้างสำหรับผู้ที่สนใจเข้าร่วมอบรม (Mahidol Apprenticeship Program Extra: MAP-EX)  </t>
  </si>
  <si>
    <t>คอร์สอบรม</t>
  </si>
  <si>
    <t>จำนวนรายวิชาหรือคอร์สอบรมระยะสั้น ที่จัดการเรียนการสอนในรูปแบบออนไลน์ แบบ Massive Open Online Courses (MOOC) หรือ Small Private Open Course (SPOC)</t>
  </si>
  <si>
    <t>รายวิชา/คอร์สอบรม</t>
  </si>
  <si>
    <t xml:space="preserve">ภาพรวมความพึงพอใจของนักศึกษาต่อหลักสูตร </t>
  </si>
  <si>
    <t>คะแนน</t>
  </si>
  <si>
    <t>&gt;4.2</t>
  </si>
  <si>
    <t xml:space="preserve">ภาพรวมความพึงพอใจของผู้บังคับบัญชา/นายจ้างต่อการปฏิบัติงานของผู้สำเร็จการศึกษา </t>
  </si>
  <si>
    <t>จำนวนนักศึกษาของสถาบันที่เดินทางไปสถาบันการศึกษาต่างประเทศ เพื่อศึกษาหรือเพิ่มประสบการณ์การเรียนรู้อื่น ๆ อย่างน้อย 12 สัปดาห์ขึ้นไป</t>
  </si>
  <si>
    <t>คน</t>
  </si>
  <si>
    <t>จำนวนนักศึกษาต่างชาติที่เดินทางมาที่สถาบัน เพื่อศึกษาหรือเพิ่มประสบการณ์การเรียนรู้อื่น ๆ อย่างน้อย 12 สัปดาห์ขึ้นไป</t>
  </si>
  <si>
    <t xml:space="preserve">จำนวนโครงการหรือกิจกรรมที่มีศิษย์เก่าเข้ามามีส่วนร่วมกับทางสถาบันหรือหลักสูตร  </t>
  </si>
  <si>
    <t>โครงการ/กิจกรรม</t>
  </si>
  <si>
    <t xml:space="preserve">จำนวนศิษย์เก่าที่เข้าร่วมกิจกรรมของสถาบัน </t>
  </si>
  <si>
    <t>การศึกษา</t>
  </si>
  <si>
    <t>ยุทธศาสตร์ที่ 3 การให้บริการวิชาการจากงานวิจัย เพื่อตอบสนองความต้องการของสังคม</t>
  </si>
  <si>
    <t>รายการ</t>
  </si>
  <si>
    <t>ครั้ง</t>
  </si>
  <si>
    <t>นโยบาย /กฎหมาย /ระบบ</t>
  </si>
  <si>
    <t>จำนวนรายการวิเคราะห์ที่ได้รับมาตรฐาน ISO/IEC 17025:2017 ใหม่</t>
  </si>
  <si>
    <t xml:space="preserve">จำนวนรายการวิเคราะห์ใหม่ที่เป็นที่ต้องการของผู้รับบริการ  คุณศุจินทรา </t>
  </si>
  <si>
    <t xml:space="preserve">จำนวนการจัดประชุมวิชาการและฝึกอบรมที่สถาบันเป็นเจ้าภาพหรือเป็นเจ้าภาพร่วม </t>
  </si>
  <si>
    <t>จำนวนนโยบายหรือกฎหมายหรือระบบบริหารจัดการที่บุคลากรเข้าไปมีส่วนร่วมในการผลักดัน</t>
  </si>
  <si>
    <t>บริการวิเคราะห์</t>
  </si>
  <si>
    <t>ศูนย์นวัตกรรม</t>
  </si>
  <si>
    <t xml:space="preserve">จำนวนโครงการรับจ้างวิจัยที่ทำร่วมกับหน่วยงานต่าง ๆ ทั้งในประเทศและต่างประเทศ  </t>
  </si>
  <si>
    <t>ประชาสัมพันธ์</t>
  </si>
  <si>
    <t xml:space="preserve">จำนวนข้อมูลและข่าวสารประเด็นด้านอาหารและโภชนาการที่สื่อสารในเชิงรุกสู่สังคม  </t>
  </si>
  <si>
    <t xml:space="preserve">จำนวนโครงการบริการวิชาการที่มุ่งให้บริการแก่ประชาชนในชุมชนและสังคม </t>
  </si>
  <si>
    <t>ยุทธศาสตร์ที่ 4 การบริหารจัดการที่มีประสิทธิภาพและทันสมัย เพื่อเป็นองค์กรคุณภาพอย่างยั่งยืน</t>
  </si>
  <si>
    <t>&gt;4.0</t>
  </si>
  <si>
    <t>ร้อยละ</t>
  </si>
  <si>
    <t>บาท</t>
  </si>
  <si>
    <t>เป็นบวก</t>
  </si>
  <si>
    <t>บาทต่อคน</t>
  </si>
  <si>
    <t>แหล่ง</t>
  </si>
  <si>
    <t xml:space="preserve">ผลประเมินผู้บริหารด้านธรรมาภิบาล </t>
  </si>
  <si>
    <t xml:space="preserve">จำนวนครั้งในการมีส่วนร่วมของบุคลากรที่ร่วมกำหนดนโยบายและการดำเนินงานของสถาบัน </t>
  </si>
  <si>
    <t>เพิ่มขึ้น 1 Band ย่อย</t>
  </si>
  <si>
    <t xml:space="preserve">คะแนนการประเมินผลลัพธ์รวมของ EdPEx-Band Process และ Band Result </t>
  </si>
  <si>
    <t>แผนฯ</t>
  </si>
  <si>
    <t>ร้อยละของบุคลากรที่เป็น Global Talents ตามสายงาน</t>
  </si>
  <si>
    <t xml:space="preserve">         - บุคลากรสายวิชาการด้านการศึกษา</t>
  </si>
  <si>
    <t xml:space="preserve">         - บุคลากรสายสนับสนุน (นับเฉพาะกลุ่ม Talent)</t>
  </si>
  <si>
    <t xml:space="preserve">         - บุคลากรสายวิชาการด้านการวิจัย </t>
  </si>
  <si>
    <t>HR</t>
  </si>
  <si>
    <t>รองผู้อำนวยการ
ฝ่ายบริหาร</t>
  </si>
  <si>
    <t>เลขานุการสถาบันฯ</t>
  </si>
  <si>
    <t xml:space="preserve">         - บุคลากรสายวิชาการ</t>
  </si>
  <si>
    <t xml:space="preserve">         - บุคลากรสายสนับสนับสนุนวิชาการ</t>
  </si>
  <si>
    <t xml:space="preserve">         - บุคลากรสายสนับสนุนทั่วไป</t>
  </si>
  <si>
    <t xml:space="preserve">ร้อยละของบุคลากรที่ได้รับการพัฒนาศักยภาพตามสายงาน </t>
  </si>
  <si>
    <t>*รอผลจากกองทรัพยากร ปีละ1 ครั้ง</t>
  </si>
  <si>
    <t xml:space="preserve">ความพึงพอใจของบุคลากรและนักศึกษาต่อระบบเทคโนโลยีสารสนเทศที่สถาบันพัฒนาหรือจัดหามาใช้งาน </t>
  </si>
  <si>
    <t>IT</t>
  </si>
  <si>
    <t>ค่า EBITDA</t>
  </si>
  <si>
    <t xml:space="preserve">จำนวนแหล่งรายได้ใหม่   คุณอรุณรัตน์   </t>
  </si>
  <si>
    <t>ผลการประเมินด้านกายภาพและสิ่งแวดล้อมที่ประเมินโดยกองกายภาพและสิ่งแวดล้อม มหาวิทยาลัยมหิดล</t>
  </si>
  <si>
    <t>การเงิน</t>
  </si>
  <si>
    <t>วิศวกรรมฯ</t>
  </si>
  <si>
    <t>แผน</t>
  </si>
  <si>
    <t xml:space="preserve">สัดส่วนรายได้เฉลี่ยต่อบุคลากรที่ปฏิบัติงานประจำทั้งหมด  </t>
  </si>
  <si>
    <t>4.4.1</t>
  </si>
  <si>
    <t>4.4.2</t>
  </si>
  <si>
    <t>4.4.3</t>
  </si>
  <si>
    <t>4.5.1</t>
  </si>
  <si>
    <t>4.5.2</t>
  </si>
  <si>
    <t>4.5.3</t>
  </si>
  <si>
    <t>ระยะเวลา
การเก็บข้อมูล</t>
  </si>
  <si>
    <t>ทุกไตรมาส</t>
  </si>
  <si>
    <t>ปีละครั้ง</t>
  </si>
  <si>
    <t xml:space="preserve">ไตรมาส 1 </t>
  </si>
  <si>
    <t>ไตรมาส 2
(1+2)</t>
  </si>
  <si>
    <t>ไตรมาส 3
(1+2+3)</t>
  </si>
  <si>
    <t>ไตรมาส 4
(1+2+3+4)</t>
  </si>
  <si>
    <t>*สอดคล้องกับผลลัพธ์การดำเนินงาน PA ส่วนงาน</t>
  </si>
  <si>
    <t xml:space="preserve">จำนวนโครงการรับจ้างวิจัยที่ทำร่วมกับหน่วยงานต่างๆ ทั้งในประเทศและต่างประเทศ  </t>
  </si>
  <si>
    <t xml:space="preserve">จำนวนรายการวิเคราะห์ใหม่ที่เป็นที่ต้องการของผู้รับบริการ </t>
  </si>
  <si>
    <t xml:space="preserve">จำนวนแหล่งรายได้ใหม่   </t>
  </si>
  <si>
    <t>ร้อยละความสำเร็จ
ตัวชี้วัด</t>
  </si>
  <si>
    <t>2 ไตรมาส/ครั้ง</t>
  </si>
  <si>
    <t>*ผลงานวิจัยจากศูนย์นวัตกรรม + วิจัย 2</t>
  </si>
  <si>
    <t>ตัวชี้วัดที่ 2.4 รายวิชาที่เปิดให้บุคคลทั่วไปเข้าศึกษา และสามารถนำรายวิชามาเป็นส่วนหนึ่งของการศึกษาต่อในระดับบัณฑิตศึกษา มหาวิทยาลัยมหิดล (Mahidol Apprenticeship Program Curriculum: MAP-C)</t>
  </si>
  <si>
    <t>ไตรมาส</t>
  </si>
  <si>
    <t>ลำดับ</t>
  </si>
  <si>
    <t>ชื่อหลักสูตร</t>
  </si>
  <si>
    <t>ชื่อรายวิชา</t>
  </si>
  <si>
    <t>ชั่วโมงการเรียนรู้ออนไลน์ (ชม.)</t>
  </si>
  <si>
    <t>จำนวนผู้ลงทะเบียน</t>
  </si>
  <si>
    <t>ระบบ หรือ Platformออนไลน์ที่ใช้</t>
  </si>
  <si>
    <t>ผู้บันทึกข้อมูล</t>
  </si>
  <si>
    <t>ชื่อ-นามสกุล</t>
  </si>
  <si>
    <t>ส่วนงาน</t>
  </si>
  <si>
    <t>เบอร์โทรศัพท์</t>
  </si>
  <si>
    <t>Email</t>
  </si>
  <si>
    <t xml:space="preserve">ตัวชี้วัดที่ 2.5 คอร์สอบรมระยะสั้น (Short Course) ที่เปิดกว้างสำหรับผู้ที่สนใจเข้าร่วมอบรม (Mahidol Apprenticeship Program Extra: MAP-EX)  </t>
  </si>
  <si>
    <t>ชื่อคอร์สอบรมระยะสั้น (Short Course)</t>
  </si>
  <si>
    <t>ชั่วโมงการเรียนรู้
(ชม.)</t>
  </si>
  <si>
    <t>ชื่อ รายวิชาหรือคอร์สอบรมระยะสั้น</t>
  </si>
  <si>
    <t>ชื่อโครงการ/กิจกรรม</t>
  </si>
  <si>
    <t>จำนวนศิษย์เก่าที่เข้าร่วม (คน)</t>
  </si>
  <si>
    <t>วันที่เริ่มต้นโครงการ</t>
  </si>
  <si>
    <t>วันที่สิ้นสุดโครงการ</t>
  </si>
  <si>
    <t>รวม</t>
  </si>
  <si>
    <t>ชื่อโครงการ/ ผลงานวิจัย</t>
  </si>
  <si>
    <t xml:space="preserve">ชื่อผู้แต่ง/ผู้วิจัย </t>
  </si>
  <si>
    <t>178,481,354.86 บาท/ บุคลากรทั้งหมด 159 คน ณ 31 ก.ค.64</t>
  </si>
  <si>
    <t xml:space="preserve">ชื่อโครงการบริการวิชาการที่มุ่งให้บริการแก่ประชาชนในชุมชนและสังคม   </t>
  </si>
  <si>
    <t>รูปแบบสื่อ</t>
  </si>
  <si>
    <t xml:space="preserve">ตัวชี้วัด 4.1 จำนวนครั้งในการมีส่วนร่วมของบุคลากรที่ร่วมกำหนดนโยบายและการดำเนินงานของสถาบัน </t>
  </si>
  <si>
    <t xml:space="preserve">ชื่อกิจกรรมที่บุคลากรเข้าร่วม
กำหนดนโยบายและการดำเนินงานของสถาบัน </t>
  </si>
  <si>
    <t>ว/ด/ป ดำเนินกิจกรรม</t>
  </si>
  <si>
    <t xml:space="preserve">ตัวชี้วัด 3.3 จำนวนการจัดประชุมวิชาการและฝึกอบรมที่สถาบันเป็นเจ้าภาพหรือเป็นเจ้าภาพร่วม </t>
  </si>
  <si>
    <t xml:space="preserve">ชื่อกิจกรรมการจัดประชุมวิชาการและฝึกอบรม
ที่สถาบันเป็นเจ้าภาพหรือเป็นเจ้าภาพร่วม </t>
  </si>
  <si>
    <t>ชื่อหน่วยงานที่จัดกิจกรรม</t>
  </si>
  <si>
    <t>สถานที่จัดกิจกรรม</t>
  </si>
  <si>
    <t>ผลิตภัณฑ์อาหารเพื่อโภชนาการและนวัตกรรมเพื่อสุขภาพ ภายใต้ตราสถาบันโภชนาการร่วมกับภาคเอกชน</t>
  </si>
  <si>
    <t>ยังไม่มีผลการดำเนินงาน ณ ไตรมาสนี้</t>
  </si>
  <si>
    <t>ณิชาภา  กรศักยา</t>
  </si>
  <si>
    <t>สถาบันโภชนาการ</t>
  </si>
  <si>
    <t>02 800 2380 ต่อ 148</t>
  </si>
  <si>
    <t>nichapha.kor@mahidol.ac.th</t>
  </si>
  <si>
    <t>rapeepan.dha@mahidol.ac.th</t>
  </si>
  <si>
    <t>028002380 #424</t>
  </si>
  <si>
    <t>นางสาว รพีพรรณ ธรรมจง</t>
  </si>
  <si>
    <t>นางสาวรพีพรรณ ธรรมจง</t>
  </si>
  <si>
    <t xml:space="preserve">02-8002380# 424 </t>
  </si>
  <si>
    <t>ชื่อแหล่งรายได้ใหม่</t>
  </si>
  <si>
    <t xml:space="preserve">ตัวชี้วัดที่ 1.10 จำนวนแหล่งรายได้ใหม่ </t>
  </si>
  <si>
    <t>ณัชชา ดีพสิษฐ์</t>
  </si>
  <si>
    <t>02-800-2380 ต่อ 205</t>
  </si>
  <si>
    <t>natcha.dee@mahidol.ac.th</t>
  </si>
  <si>
    <t>ตัวชี้วัดที่ 1.9 จำนวนโครงการหรือผลงานวิจัยชั้นแนวหน้า  (Frontier Research)</t>
  </si>
  <si>
    <t>ภัสพร  บุญศิริ</t>
  </si>
  <si>
    <t>02-800-2380 ต่อ 214</t>
  </si>
  <si>
    <t>patsaporn.bun@mahidol.ac.th</t>
  </si>
  <si>
    <t>ฤทัย  สันทัดวัฒนา</t>
  </si>
  <si>
    <t>02-800-2380 ต่อ 141</t>
  </si>
  <si>
    <t>rutai.san@mahidol.ac.th</t>
  </si>
  <si>
    <t xml:space="preserve">ชื่อข้อมูลและข่าวสารประเด็นด้านอาหารและโภชนาการที่สื่อสารในเชิงรุกสู่สังคม     </t>
  </si>
  <si>
    <t>ตัวชี้วัดที่ 2.6 รายวิชาหรือคอร์สอบรมระยะสั้น ที่จัดการเรียนการสอนในรูปแบบออนไลน์ แบบ Massive Open Online Courses (MOOC) หรือ Small Private Open Course (SPOC)</t>
  </si>
  <si>
    <t>จำนวนบุคลากรผ่านการอบรมด้านการทำฉลากโภชนาการ</t>
  </si>
  <si>
    <t>ผลประเมินความพึงพอใจของบุคลากร</t>
  </si>
  <si>
    <t>การประเมินผล ISO 14001 ด้านสิ่งแวดล้อม</t>
  </si>
  <si>
    <t>-</t>
  </si>
  <si>
    <t>&gt;5</t>
  </si>
  <si>
    <t>HR/แผนฯ</t>
  </si>
  <si>
    <t>2.78 (1 จาก36)</t>
  </si>
  <si>
    <t>45.45(5จาก11)</t>
  </si>
  <si>
    <t>1,200,00</t>
  </si>
  <si>
    <t>&gt;70</t>
  </si>
  <si>
    <t>1.6 จำนวนผลงานวิจัยหรือวิชาการที่ถ่ายทอดเทคโนโลยีหรือองค์ความรู้ให้ภาครัฐหรือภาคเอกชนเพื่อนำไปใช้ประโยชน์</t>
  </si>
  <si>
    <t>ชื่อผลงาน/โครงการ</t>
  </si>
  <si>
    <t>เจ้าของผลงาน</t>
  </si>
  <si>
    <t>1.8 ผลิตภัณฑ์อาหารเพื่อโภชนาการและนวัตกรรมเพื่อสุขภาพภายใต้ตราสถาบันโภชนาการร่วมกับภาคเอกชน</t>
  </si>
  <si>
    <t>ชื่อผลิตภัณฑ์</t>
  </si>
  <si>
    <t>ภาคเอกชนคู่ความร่วมมือ</t>
  </si>
  <si>
    <t>วัน/เดือน/ปี ที่ดำเนินงาน</t>
  </si>
  <si>
    <t>ตัวชี้วัดที่ 2.11 โครงการหรือกิจกรรมที่มีศิษย์เก่าเข้ามามีส่วนร่วมกับทางสถาบันหรือหลักสูตร /2.12 จำนวนศิษย์เก่าที่เข้าร่วมกิจกรรมของสถาบัน</t>
  </si>
  <si>
    <t>3.3 จำนวนบุคลากรผ่านการอบรมด้านการทำฉลากโภชนาการ</t>
  </si>
  <si>
    <t>ชื่อโครงการ/ กิจกรรมที่อบรม</t>
  </si>
  <si>
    <t>จำนวนผู้ผ่านการอบรม (คน)</t>
  </si>
  <si>
    <t>วัน/ เดือน/ ปี ที่อบรม</t>
  </si>
  <si>
    <t xml:space="preserve">4.3 จำนวนครั้งในการมีส่วนร่วมของบุคลากรที่ร่วมกำหนดนโยบายและการดำเนินงานของสถาบัน </t>
  </si>
  <si>
    <t>ชื่อกิจกรรม</t>
  </si>
  <si>
    <t>วัน/ เดือน/ ปี ที่จัดกิจกรรม</t>
  </si>
  <si>
    <t xml:space="preserve">ตัวชี้วัด 3.6 จำนวนข้อมูลและข่าวสารประเด็นด้านอาหารและโภชนาการที่สื่อสารในเชิงรุกสู่สังคม  </t>
  </si>
  <si>
    <t xml:space="preserve">ตัวชี้วัด 3.7 จำนวนโครงการบริการวิชาการที่มุ่งให้บริการแก่ประชาชนในชุมชนและสังคม  </t>
  </si>
  <si>
    <t>ผลิตภัณฑ์อาหารเพื่อโภชนาการและนวัตกรรมเพื่อสุขภาพภายใต้ตราสถาบันโภชนาการร่วมกับภาคเอกชน</t>
  </si>
  <si>
    <t xml:space="preserve">หัวหน้าโครงการ ESPReL </t>
  </si>
  <si>
    <t>ผลิตภัณฑ์</t>
  </si>
  <si>
    <t xml:space="preserve">เลขานุการสถาบันฯ </t>
  </si>
  <si>
    <t>2.78 (1 จาก 36 คน)</t>
  </si>
  <si>
    <t>45.45 (5 จาก 11 คน)</t>
  </si>
  <si>
    <t>ผลความพึงพอใจของบุคลากร</t>
  </si>
  <si>
    <t>&gt;4</t>
  </si>
  <si>
    <t>มาตรฐาน</t>
  </si>
  <si>
    <t>วิจัย/ศูนย์นวัตกรรม</t>
  </si>
  <si>
    <t>รายงานผลการดำเนินงาน ปีงบประมาณ 2566</t>
  </si>
  <si>
    <t>เป้าหมาย
ปี 2566</t>
  </si>
  <si>
    <t>รายงานการติดตามผลการดำเนินงานตามตัวชี้วัดในแผนยุทธศาสตร์ สถาบันโภชนาการ ปีงบประมาณ พ.ศ.2566</t>
  </si>
  <si>
    <t>ต.ค.-ธ.ค.66</t>
  </si>
  <si>
    <t>พิษวิทยาและโภชนาการเพื่ออาหารปลอดภัย
(ภาคปกติและภาคพิเศษ)</t>
  </si>
  <si>
    <t xml:space="preserve">NUTS611: Consumer Protection in Food and Nutrition
</t>
  </si>
  <si>
    <t>Zoom</t>
  </si>
  <si>
    <t>โภชนาการและการกำหนดอาหาร</t>
  </si>
  <si>
    <t>NUND 607 Seminar in Nutrition and Dietetics II</t>
  </si>
  <si>
    <t xml:space="preserve"> NUND 633 Nutrition Communication and Counseling for Dietitians</t>
  </si>
  <si>
    <t xml:space="preserve"> NUND 634 Current Issues and Insights in Nutrition, Dietetics, and Health</t>
  </si>
  <si>
    <t xml:space="preserve"> NUND 635 Advanced Nutrition and Metabolism</t>
  </si>
  <si>
    <t xml:space="preserve"> NUND 639 Food Service Management</t>
  </si>
  <si>
    <t>โภชนาการพื้นฐานเพื่อการป้องกันโรค</t>
  </si>
  <si>
    <t>600 นาที</t>
  </si>
  <si>
    <t>google classroom</t>
  </si>
  <si>
    <t>ผลิตภัณฑ์เสริมอาหาร: ความจำเป็นและความปลอดภัย ปี ๒</t>
  </si>
  <si>
    <t>สารก่อมะเร็งในอาหาร</t>
  </si>
  <si>
    <t>200 นาที</t>
  </si>
  <si>
    <t>โภชนาการและการกำหนดอาหาร(หลักสูตรนานาชาติ)</t>
  </si>
  <si>
    <t>โภชนาการพื้นฐานเพื่อการป้องกันโรค Essential Physiological Biochemistry</t>
  </si>
  <si>
    <t>“โภชนาการในทุกกลุ่มวัย”</t>
  </si>
  <si>
    <t xml:space="preserve">INMU Cuisine เรื่อง ตอติญ่าอกไก่ซอสโยเกิร์ต </t>
  </si>
  <si>
    <t xml:space="preserve">Infographic ตอติญ่าอกไก่ซอสโยเกิร์ต </t>
  </si>
  <si>
    <t xml:space="preserve">บทความ เรื่อง คำเตือนถ้าจะบริโภคกัญชาในอาหาร </t>
  </si>
  <si>
    <t>Live Facebook : ถ้าหาก...จะบริโภคเมนูอาหารที่มีส่วนประกอบของกัญชา</t>
  </si>
  <si>
    <t xml:space="preserve">บทความ เรื่อง โภชนาการกับการออกกำลังกาย </t>
  </si>
  <si>
    <t xml:space="preserve">INMU Podcast : จัดกระเช้าปีใหม่...เพื่อสุขภาพ </t>
  </si>
  <si>
    <t xml:space="preserve">Infographic แพ้อาหาร...เรื่องใกล้ตัว </t>
  </si>
  <si>
    <t xml:space="preserve">บทความ เรื่อง อาหาร การกิน และค่าน้ำตาลในเลือด </t>
  </si>
  <si>
    <t xml:space="preserve">Infographic การป้องกันโรคจากสัตว์สู่คนด้วยหลักการอาหารปลอดภัย </t>
  </si>
  <si>
    <t>Live Facebook หัวข้อ "ทำความรู้จัก...ผงชูรส ในแง่วิทยาศาสตร์การอาหาร"</t>
  </si>
  <si>
    <t xml:space="preserve">INMU Cuisine เรื่อง อะโวคาโดช็อกโกแลตมูส (Avocado Chocolate Mousse) </t>
  </si>
  <si>
    <t>INMU TALK เรื่อง "ประสบการณ์การลดน้ำหนักด้วยวิธี IF</t>
  </si>
  <si>
    <t>บทความ "คอแลน" หรือลิ้นจี่ป่า</t>
  </si>
  <si>
    <t xml:space="preserve"> Live Facebook หัวข้อ "อาหารปลอดภัย" คืออะไร? </t>
  </si>
  <si>
    <t>INMU Cuisine "โดนัทบลูเบอร์รี่เคลือบดาร์กช็อกโกแลต"</t>
  </si>
  <si>
    <t xml:space="preserve">แบบออนไลน์ บน FB สถาบันโภชนาการ </t>
  </si>
  <si>
    <t>2</t>
  </si>
  <si>
    <t>ประชุมสายเจ้าหน้าที่สนับสนุนวิชาการ สนับสนุนทั่วไป และลูกจ้าง</t>
  </si>
  <si>
    <t>ประชุมกรรมการสรรหาและคัดเลือกบุคลากร</t>
  </si>
  <si>
    <t>ต.ค.65</t>
  </si>
  <si>
    <t>พ.ย.65</t>
  </si>
  <si>
    <t>ธ.ค.65</t>
  </si>
  <si>
    <t>ธ.ค.66</t>
  </si>
  <si>
    <t>ม.ค.66</t>
  </si>
  <si>
    <t>ก.พ.66</t>
  </si>
  <si>
    <t>กินผัก-ผลไม้ อย่างไร ให้ได้ 400 กรัมต่อวัน</t>
  </si>
  <si>
    <t>3</t>
  </si>
  <si>
    <t>เหตุใดผลิตภัณฑ์จากกัญชาจึงกำหนดมาตรฐาน ระดับปลอดภัย (safe dose) ได้ยาก</t>
  </si>
  <si>
    <t>INMU Cuisine "Pumpkin Choco"</t>
  </si>
  <si>
    <t>เปลือกมะนาว...ของเหลือทิ้งที่ไม่ไร้คุณค่า</t>
  </si>
  <si>
    <t xml:space="preserve">INMU Cuisine “กระทงทองไส้ผัดไทยกุ้งสด” </t>
  </si>
  <si>
    <t xml:space="preserve">INMU Cuisine “หมกเห็ดเข็มทอง” </t>
  </si>
  <si>
    <t>INMU PODCAST : สารให้ความหวานแทนน้ำตาล ยังคงดีหรือไม่?</t>
  </si>
  <si>
    <t>NUTS631 Micronutrients and Functional Food for Reduction of Non-communicable Diseases’ Risk</t>
  </si>
  <si>
    <t>NUTS502 Principle in biochemistry and physiology</t>
  </si>
  <si>
    <t>NUTS 614 Toxicology of Plant and
 Animal Foodstuffs</t>
  </si>
  <si>
    <t>วิทยาศาสตร์การอาหารเพื่อโภชนาการ (หลักสูตรนานาชาติ)</t>
  </si>
  <si>
    <t>NUFN624 Biotechnology in Fermented and Functional Foods</t>
  </si>
  <si>
    <t>NUFN672 Quality Systems for Food Industry</t>
  </si>
  <si>
    <t>Onsite and Labroratary</t>
  </si>
  <si>
    <t>Onsite and internship at Food industry</t>
  </si>
  <si>
    <t xml:space="preserve">พิษวิทยาและโภชนาการเพื่ออาหารปลอดภัย
</t>
  </si>
  <si>
    <t>ผลิตภัณฑ์เสริมอาหาร: ความจำเป็น
และความปลอดภัย ปี ๒</t>
  </si>
  <si>
    <t>1A-</t>
  </si>
  <si>
    <t>โภชนาการและการกำหนดอาหาร(หลักสูตรนานาชาติ)
(หลักสูตรนานาชาติ)</t>
  </si>
  <si>
    <t>NUND 501 Principles of Nutrition Assessment</t>
  </si>
  <si>
    <t>NUND 504 Introductory Nutrition and Dietetics</t>
  </si>
  <si>
    <t>NUND 606 Seminar in Nutrition and Dietetics I</t>
  </si>
  <si>
    <t>NUND 629 Medical Nutrition Therapy</t>
  </si>
  <si>
    <t>NUND 632 Research Methodology and Biostatistics in Nutrition and Dietetics</t>
  </si>
  <si>
    <t>NUND 641 Nutrition and Dietetic Profession and Ethics</t>
  </si>
  <si>
    <t>บทความ "น้ำตาลเทียม หวานไม่จริง ยิ่งทำให้อ้วน จริงหรือ?"</t>
  </si>
  <si>
    <t>4</t>
  </si>
  <si>
    <t>INMU Cuisine : เต้าหู้อ่อนยำน้ำพริกเผาเห็ดหอม</t>
  </si>
  <si>
    <t>Q&amp;A ตอบคำถามเกี่ยวกับสารให้ความหวาน (Aspartame)</t>
  </si>
  <si>
    <t xml:space="preserve">INMU Cuisine : ลอดช่อง 3 สี Low Sugar, Low energy </t>
  </si>
  <si>
    <t>INMU Cuisine : ทอดมันไก่ใส่ข้าวโพด</t>
  </si>
  <si>
    <t>INMU Cuisine EP.16 : บะหมี่ผัก อกไก่ย่าง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</si>
</sst>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20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0000CC"/>
      <name val="TH Niramit AS"/>
    </font>
    <font>
      <sz val="11"/>
      <color theme="1"/>
      <name val="Arial"/>
      <family val="2"/>
    </font>
    <font>
      <sz val="16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Arial"/>
      <family val="2"/>
    </font>
    <font>
      <b/>
      <sz val="11"/>
      <color theme="1"/>
      <name val="Tahoma"/>
      <family val="2"/>
      <charset val="222"/>
      <scheme val="minor"/>
    </font>
    <font>
      <sz val="15"/>
      <color theme="1"/>
      <name val="TH Sarabun New"/>
      <family val="2"/>
    </font>
    <font>
      <sz val="16"/>
      <color rgb="FF333333"/>
      <name val="TH Sarabun New"/>
      <family val="2"/>
    </font>
    <font>
      <sz val="15"/>
      <color rgb="FF000000"/>
      <name val="TH Sarabun New"/>
      <family val="2"/>
    </font>
    <font>
      <sz val="15"/>
      <color rgb="FF333333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b/>
      <u/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rgb="FF0000CC"/>
      <name val="TH Sarabun New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CBF6"/>
        <bgColor indexed="64"/>
      </patternFill>
    </fill>
    <fill>
      <patternFill patternType="solid">
        <fgColor rgb="FFEFB4AF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rgb="FFB4EAE1"/>
        <bgColor rgb="FFB4EAE1"/>
      </patternFill>
    </fill>
    <fill>
      <patternFill patternType="solid">
        <fgColor rgb="FFF5CBF6"/>
        <bgColor rgb="FFF5CBF6"/>
      </patternFill>
    </fill>
    <fill>
      <patternFill patternType="solid">
        <fgColor rgb="FFEFB4AF"/>
        <bgColor rgb="FFEFB4AF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/>
    <xf numFmtId="0" fontId="17" fillId="0" borderId="0"/>
  </cellStyleXfs>
  <cellXfs count="263">
    <xf numFmtId="0" fontId="0" fillId="0" borderId="0" xfId="0"/>
    <xf numFmtId="0" fontId="1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13" xfId="0" applyFont="1" applyBorder="1"/>
    <xf numFmtId="0" fontId="8" fillId="0" borderId="14" xfId="0" applyFont="1" applyBorder="1"/>
    <xf numFmtId="0" fontId="10" fillId="0" borderId="15" xfId="0" applyFont="1" applyBorder="1"/>
    <xf numFmtId="0" fontId="5" fillId="0" borderId="15" xfId="0" applyFont="1" applyBorder="1"/>
    <xf numFmtId="0" fontId="5" fillId="0" borderId="18" xfId="0" applyFont="1" applyBorder="1"/>
    <xf numFmtId="0" fontId="5" fillId="0" borderId="15" xfId="0" applyFont="1" applyBorder="1" applyAlignment="1">
      <alignment horizontal="left" vertical="top"/>
    </xf>
    <xf numFmtId="0" fontId="8" fillId="0" borderId="17" xfId="0" applyFont="1" applyBorder="1"/>
    <xf numFmtId="0" fontId="8" fillId="0" borderId="15" xfId="0" applyFont="1" applyBorder="1"/>
    <xf numFmtId="0" fontId="7" fillId="10" borderId="12" xfId="0" applyFont="1" applyFill="1" applyBorder="1" applyAlignment="1">
      <alignment horizontal="center"/>
    </xf>
    <xf numFmtId="0" fontId="12" fillId="0" borderId="0" xfId="0" applyFont="1"/>
    <xf numFmtId="0" fontId="6" fillId="11" borderId="2" xfId="0" applyFont="1" applyFill="1" applyBorder="1" applyAlignment="1">
      <alignment horizontal="center" vertical="top"/>
    </xf>
    <xf numFmtId="0" fontId="6" fillId="11" borderId="2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/>
    <xf numFmtId="0" fontId="5" fillId="0" borderId="17" xfId="0" applyFont="1" applyBorder="1" applyAlignment="1">
      <alignment horizontal="left"/>
    </xf>
    <xf numFmtId="0" fontId="13" fillId="0" borderId="0" xfId="0" applyFont="1" applyAlignment="1">
      <alignment horizontal="left" vertical="center" readingOrder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8" fillId="0" borderId="0" xfId="3" applyFont="1"/>
    <xf numFmtId="0" fontId="8" fillId="0" borderId="22" xfId="3" applyFont="1" applyBorder="1"/>
    <xf numFmtId="0" fontId="10" fillId="0" borderId="26" xfId="3" applyFont="1" applyBorder="1"/>
    <xf numFmtId="0" fontId="8" fillId="0" borderId="27" xfId="3" applyFont="1" applyBorder="1"/>
    <xf numFmtId="0" fontId="8" fillId="0" borderId="26" xfId="3" applyFont="1" applyBorder="1"/>
    <xf numFmtId="0" fontId="8" fillId="0" borderId="23" xfId="3" applyFont="1" applyBorder="1"/>
    <xf numFmtId="0" fontId="11" fillId="0" borderId="0" xfId="3" applyFont="1" applyAlignment="1">
      <alignment horizontal="right"/>
    </xf>
    <xf numFmtId="0" fontId="7" fillId="14" borderId="24" xfId="3" applyFont="1" applyFill="1" applyBorder="1" applyAlignment="1">
      <alignment horizontal="center"/>
    </xf>
    <xf numFmtId="0" fontId="12" fillId="0" borderId="0" xfId="3" applyFont="1"/>
    <xf numFmtId="0" fontId="7" fillId="0" borderId="0" xfId="3" applyFont="1"/>
    <xf numFmtId="0" fontId="7" fillId="0" borderId="0" xfId="3" applyFont="1" applyAlignment="1">
      <alignment horizontal="right"/>
    </xf>
    <xf numFmtId="0" fontId="16" fillId="0" borderId="15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18" fillId="0" borderId="1" xfId="0" applyFont="1" applyBorder="1"/>
    <xf numFmtId="0" fontId="19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1" fillId="0" borderId="21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20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wrapText="1"/>
    </xf>
    <xf numFmtId="0" fontId="22" fillId="0" borderId="35" xfId="0" applyFont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21" fillId="0" borderId="36" xfId="0" applyFont="1" applyBorder="1" applyAlignment="1">
      <alignment horizontal="center" vertical="top"/>
    </xf>
    <xf numFmtId="0" fontId="21" fillId="0" borderId="36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2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1" xfId="0" applyFont="1" applyFill="1" applyBorder="1"/>
    <xf numFmtId="0" fontId="1" fillId="8" borderId="19" xfId="0" applyFont="1" applyFill="1" applyBorder="1" applyAlignment="1">
      <alignment horizontal="center" vertical="center"/>
    </xf>
    <xf numFmtId="2" fontId="1" fillId="6" borderId="1" xfId="0" applyNumberFormat="1" applyFont="1" applyFill="1" applyBorder="1"/>
    <xf numFmtId="2" fontId="1" fillId="0" borderId="1" xfId="0" applyNumberFormat="1" applyFont="1" applyBorder="1"/>
    <xf numFmtId="0" fontId="1" fillId="8" borderId="1" xfId="0" applyFont="1" applyFill="1" applyBorder="1"/>
    <xf numFmtId="2" fontId="1" fillId="7" borderId="1" xfId="0" applyNumberFormat="1" applyFont="1" applyFill="1" applyBorder="1"/>
    <xf numFmtId="2" fontId="1" fillId="4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7" borderId="1" xfId="0" applyFont="1" applyFill="1" applyBorder="1"/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4" fillId="0" borderId="1" xfId="0" applyFont="1" applyBorder="1"/>
    <xf numFmtId="0" fontId="1" fillId="9" borderId="1" xfId="0" applyFont="1" applyFill="1" applyBorder="1"/>
    <xf numFmtId="0" fontId="1" fillId="4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/>
    <xf numFmtId="187" fontId="1" fillId="0" borderId="1" xfId="1" applyNumberFormat="1" applyFont="1" applyBorder="1" applyAlignment="1">
      <alignment horizontal="center"/>
    </xf>
    <xf numFmtId="0" fontId="1" fillId="4" borderId="30" xfId="0" applyFont="1" applyFill="1" applyBorder="1" applyAlignment="1">
      <alignment horizontal="center" vertical="center"/>
    </xf>
    <xf numFmtId="2" fontId="1" fillId="9" borderId="1" xfId="0" applyNumberFormat="1" applyFont="1" applyFill="1" applyBorder="1"/>
    <xf numFmtId="0" fontId="1" fillId="0" borderId="0" xfId="3" applyFont="1"/>
    <xf numFmtId="0" fontId="26" fillId="0" borderId="19" xfId="3" applyFont="1" applyBorder="1" applyAlignment="1">
      <alignment horizontal="right"/>
    </xf>
    <xf numFmtId="0" fontId="2" fillId="13" borderId="1" xfId="3" applyFont="1" applyFill="1" applyBorder="1" applyAlignment="1">
      <alignment horizontal="center" vertical="center"/>
    </xf>
    <xf numFmtId="0" fontId="2" fillId="13" borderId="1" xfId="3" applyFont="1" applyFill="1" applyBorder="1" applyAlignment="1">
      <alignment horizontal="center" vertical="top"/>
    </xf>
    <xf numFmtId="0" fontId="2" fillId="13" borderId="1" xfId="3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27" fillId="0" borderId="0" xfId="0" applyFont="1"/>
    <xf numFmtId="0" fontId="1" fillId="0" borderId="32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" fillId="0" borderId="1" xfId="3" applyFont="1" applyBorder="1"/>
    <xf numFmtId="0" fontId="1" fillId="12" borderId="1" xfId="3" applyFont="1" applyFill="1" applyBorder="1"/>
    <xf numFmtId="0" fontId="2" fillId="12" borderId="1" xfId="3" applyFont="1" applyFill="1" applyBorder="1" applyAlignment="1">
      <alignment horizontal="center"/>
    </xf>
    <xf numFmtId="0" fontId="2" fillId="0" borderId="0" xfId="3" applyFont="1"/>
    <xf numFmtId="0" fontId="2" fillId="0" borderId="0" xfId="3" applyFont="1" applyAlignment="1">
      <alignment horizontal="right"/>
    </xf>
    <xf numFmtId="0" fontId="1" fillId="0" borderId="23" xfId="3" applyFont="1" applyBorder="1"/>
    <xf numFmtId="0" fontId="1" fillId="0" borderId="22" xfId="3" applyFont="1" applyBorder="1"/>
    <xf numFmtId="0" fontId="26" fillId="0" borderId="0" xfId="3" applyFont="1" applyAlignment="1">
      <alignment horizontal="right"/>
    </xf>
    <xf numFmtId="0" fontId="1" fillId="0" borderId="25" xfId="3" applyFont="1" applyBorder="1"/>
    <xf numFmtId="0" fontId="2" fillId="13" borderId="21" xfId="3" applyFont="1" applyFill="1" applyBorder="1" applyAlignment="1">
      <alignment horizontal="center" vertical="center"/>
    </xf>
    <xf numFmtId="0" fontId="2" fillId="13" borderId="21" xfId="3" applyFont="1" applyFill="1" applyBorder="1" applyAlignment="1">
      <alignment horizontal="center" vertical="top"/>
    </xf>
    <xf numFmtId="0" fontId="2" fillId="13" borderId="21" xfId="3" applyFont="1" applyFill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1" fillId="0" borderId="19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9" xfId="0" applyFont="1" applyBorder="1" applyAlignment="1">
      <alignment wrapText="1"/>
    </xf>
    <xf numFmtId="0" fontId="23" fillId="0" borderId="32" xfId="0" applyFont="1" applyBorder="1" applyAlignment="1">
      <alignment horizontal="center"/>
    </xf>
    <xf numFmtId="0" fontId="19" fillId="0" borderId="0" xfId="0" applyFont="1"/>
    <xf numFmtId="0" fontId="23" fillId="0" borderId="33" xfId="0" applyFont="1" applyBorder="1" applyAlignment="1">
      <alignment horizontal="left"/>
    </xf>
    <xf numFmtId="0" fontId="23" fillId="0" borderId="33" xfId="0" applyFont="1" applyBorder="1" applyAlignment="1">
      <alignment horizontal="left" vertical="top"/>
    </xf>
    <xf numFmtId="0" fontId="1" fillId="0" borderId="33" xfId="0" applyFont="1" applyBorder="1" applyAlignment="1">
      <alignment horizontal="center"/>
    </xf>
    <xf numFmtId="0" fontId="1" fillId="0" borderId="19" xfId="3" applyFont="1" applyBorder="1" applyAlignment="1">
      <alignment horizontal="center"/>
    </xf>
    <xf numFmtId="0" fontId="1" fillId="0" borderId="19" xfId="3" applyFont="1" applyBorder="1"/>
    <xf numFmtId="0" fontId="1" fillId="12" borderId="19" xfId="3" applyFont="1" applyFill="1" applyBorder="1"/>
    <xf numFmtId="0" fontId="2" fillId="12" borderId="24" xfId="3" applyFont="1" applyFill="1" applyBorder="1" applyAlignment="1">
      <alignment horizontal="center"/>
    </xf>
    <xf numFmtId="0" fontId="2" fillId="12" borderId="19" xfId="3" applyFont="1" applyFill="1" applyBorder="1" applyAlignment="1">
      <alignment horizontal="center"/>
    </xf>
    <xf numFmtId="0" fontId="2" fillId="13" borderId="21" xfId="3" applyFont="1" applyFill="1" applyBorder="1" applyAlignment="1">
      <alignment horizontal="center"/>
    </xf>
    <xf numFmtId="0" fontId="24" fillId="0" borderId="19" xfId="3" applyFont="1" applyBorder="1" applyAlignment="1">
      <alignment horizontal="center"/>
    </xf>
    <xf numFmtId="0" fontId="24" fillId="0" borderId="19" xfId="3" applyFont="1" applyBorder="1"/>
    <xf numFmtId="0" fontId="24" fillId="0" borderId="0" xfId="3" applyFont="1"/>
    <xf numFmtId="0" fontId="24" fillId="0" borderId="26" xfId="3" applyFont="1" applyBorder="1"/>
    <xf numFmtId="0" fontId="24" fillId="0" borderId="26" xfId="3" applyFont="1" applyBorder="1" applyAlignment="1">
      <alignment horizontal="center"/>
    </xf>
    <xf numFmtId="0" fontId="24" fillId="0" borderId="19" xfId="3" applyFont="1" applyBorder="1" applyAlignment="1">
      <alignment horizontal="left"/>
    </xf>
    <xf numFmtId="0" fontId="24" fillId="0" borderId="0" xfId="3" applyFont="1" applyAlignment="1">
      <alignment horizontal="left"/>
    </xf>
    <xf numFmtId="0" fontId="1" fillId="0" borderId="0" xfId="3" applyFont="1" applyAlignment="1">
      <alignment horizontal="left"/>
    </xf>
    <xf numFmtId="0" fontId="1" fillId="0" borderId="19" xfId="3" applyFont="1" applyBorder="1" applyAlignment="1">
      <alignment horizontal="left"/>
    </xf>
    <xf numFmtId="0" fontId="1" fillId="12" borderId="19" xfId="3" applyFont="1" applyFill="1" applyBorder="1" applyAlignment="1">
      <alignment horizontal="center"/>
    </xf>
    <xf numFmtId="0" fontId="2" fillId="13" borderId="1" xfId="3" applyFont="1" applyFill="1" applyBorder="1" applyAlignment="1">
      <alignment horizontal="center"/>
    </xf>
    <xf numFmtId="0" fontId="24" fillId="0" borderId="1" xfId="3" applyFont="1" applyBorder="1" applyAlignment="1">
      <alignment horizontal="center" vertical="top"/>
    </xf>
    <xf numFmtId="0" fontId="24" fillId="0" borderId="1" xfId="3" applyFont="1" applyBorder="1" applyAlignment="1">
      <alignment horizontal="left" vertical="top" wrapText="1"/>
    </xf>
    <xf numFmtId="0" fontId="24" fillId="0" borderId="1" xfId="3" applyFont="1" applyBorder="1" applyAlignment="1">
      <alignment horizontal="center" vertical="center" wrapText="1"/>
    </xf>
    <xf numFmtId="49" fontId="24" fillId="0" borderId="1" xfId="3" applyNumberFormat="1" applyFont="1" applyBorder="1" applyAlignment="1">
      <alignment horizontal="left" vertical="top"/>
    </xf>
    <xf numFmtId="0" fontId="24" fillId="0" borderId="1" xfId="3" applyFont="1" applyBorder="1" applyAlignment="1">
      <alignment horizontal="left" vertical="top"/>
    </xf>
    <xf numFmtId="0" fontId="1" fillId="0" borderId="1" xfId="3" applyFont="1" applyBorder="1" applyAlignment="1">
      <alignment horizontal="center" vertical="top"/>
    </xf>
    <xf numFmtId="0" fontId="1" fillId="0" borderId="1" xfId="3" applyFont="1" applyBorder="1" applyAlignment="1">
      <alignment horizontal="left" vertical="top" wrapText="1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left" vertical="top"/>
    </xf>
    <xf numFmtId="0" fontId="24" fillId="0" borderId="23" xfId="3" applyFont="1" applyBorder="1"/>
    <xf numFmtId="0" fontId="24" fillId="0" borderId="22" xfId="3" applyFont="1" applyBorder="1"/>
    <xf numFmtId="0" fontId="1" fillId="0" borderId="4" xfId="0" applyFont="1" applyBorder="1"/>
    <xf numFmtId="0" fontId="2" fillId="11" borderId="2" xfId="0" applyFont="1" applyFill="1" applyBorder="1" applyAlignment="1">
      <alignment horizontal="center" vertical="top"/>
    </xf>
    <xf numFmtId="0" fontId="2" fillId="11" borderId="2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 vertical="top"/>
    </xf>
    <xf numFmtId="0" fontId="25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right" vertical="top"/>
    </xf>
    <xf numFmtId="0" fontId="1" fillId="0" borderId="17" xfId="0" applyFont="1" applyBorder="1"/>
    <xf numFmtId="0" fontId="1" fillId="0" borderId="15" xfId="0" applyFont="1" applyBorder="1"/>
    <xf numFmtId="0" fontId="28" fillId="0" borderId="0" xfId="0" applyFont="1" applyAlignment="1">
      <alignment horizontal="left" vertical="center" readingOrder="1"/>
    </xf>
    <xf numFmtId="0" fontId="1" fillId="0" borderId="18" xfId="0" applyFont="1" applyBorder="1"/>
    <xf numFmtId="0" fontId="2" fillId="11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3" xfId="0" applyFont="1" applyBorder="1"/>
    <xf numFmtId="0" fontId="24" fillId="0" borderId="14" xfId="2" applyFont="1" applyBorder="1"/>
    <xf numFmtId="0" fontId="24" fillId="0" borderId="0" xfId="2" applyFont="1" applyBorder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readingOrder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0" xfId="4" applyFont="1"/>
    <xf numFmtId="0" fontId="2" fillId="15" borderId="1" xfId="4" applyFont="1" applyFill="1" applyBorder="1" applyAlignment="1">
      <alignment horizontal="center" vertical="top"/>
    </xf>
    <xf numFmtId="0" fontId="2" fillId="15" borderId="1" xfId="4" applyFont="1" applyFill="1" applyBorder="1" applyAlignment="1">
      <alignment horizontal="center" vertical="top" wrapText="1"/>
    </xf>
    <xf numFmtId="0" fontId="1" fillId="0" borderId="1" xfId="4" applyFont="1" applyBorder="1" applyAlignment="1">
      <alignment horizontal="center" vertical="top"/>
    </xf>
    <xf numFmtId="0" fontId="1" fillId="0" borderId="1" xfId="4" applyFont="1" applyBorder="1" applyAlignment="1">
      <alignment horizontal="center" vertical="center"/>
    </xf>
    <xf numFmtId="0" fontId="1" fillId="0" borderId="1" xfId="4" applyFont="1" applyBorder="1" applyAlignment="1">
      <alignment vertical="center"/>
    </xf>
    <xf numFmtId="49" fontId="1" fillId="0" borderId="1" xfId="4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9" fontId="1" fillId="0" borderId="1" xfId="4" applyNumberFormat="1" applyFont="1" applyBorder="1" applyAlignment="1">
      <alignment horizontal="right" vertical="top"/>
    </xf>
    <xf numFmtId="0" fontId="1" fillId="0" borderId="1" xfId="4" applyFont="1" applyBorder="1" applyAlignment="1">
      <alignment vertical="top"/>
    </xf>
    <xf numFmtId="0" fontId="23" fillId="0" borderId="1" xfId="0" applyFont="1" applyBorder="1" applyAlignment="1">
      <alignment vertical="center"/>
    </xf>
    <xf numFmtId="49" fontId="1" fillId="0" borderId="1" xfId="4" applyNumberFormat="1" applyFont="1" applyBorder="1" applyAlignment="1">
      <alignment horizontal="right"/>
    </xf>
    <xf numFmtId="17" fontId="1" fillId="0" borderId="1" xfId="4" applyNumberFormat="1" applyFont="1" applyBorder="1" applyAlignment="1">
      <alignment horizontal="right"/>
    </xf>
    <xf numFmtId="0" fontId="1" fillId="0" borderId="1" xfId="4" applyFont="1" applyBorder="1" applyAlignment="1">
      <alignment horizontal="center"/>
    </xf>
    <xf numFmtId="0" fontId="1" fillId="0" borderId="1" xfId="4" applyFont="1" applyBorder="1"/>
    <xf numFmtId="15" fontId="1" fillId="0" borderId="1" xfId="4" applyNumberFormat="1" applyFont="1" applyBorder="1" applyAlignment="1">
      <alignment horizontal="right"/>
    </xf>
    <xf numFmtId="15" fontId="1" fillId="0" borderId="1" xfId="4" applyNumberFormat="1" applyFont="1" applyBorder="1"/>
    <xf numFmtId="0" fontId="2" fillId="15" borderId="1" xfId="4" applyFont="1" applyFill="1" applyBorder="1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right"/>
    </xf>
    <xf numFmtId="0" fontId="1" fillId="0" borderId="23" xfId="4" applyFont="1" applyBorder="1"/>
    <xf numFmtId="0" fontId="1" fillId="0" borderId="22" xfId="4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/>
    <xf numFmtId="0" fontId="7" fillId="14" borderId="21" xfId="3" applyFont="1" applyFill="1" applyBorder="1" applyAlignment="1">
      <alignment horizontal="center" vertical="center"/>
    </xf>
    <xf numFmtId="0" fontId="15" fillId="0" borderId="20" xfId="3" applyFont="1" applyBorder="1"/>
    <xf numFmtId="0" fontId="2" fillId="0" borderId="0" xfId="3" applyFont="1" applyAlignment="1">
      <alignment horizontal="left"/>
    </xf>
    <xf numFmtId="0" fontId="1" fillId="0" borderId="0" xfId="3" applyFont="1"/>
    <xf numFmtId="0" fontId="2" fillId="0" borderId="0" xfId="3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0" fontId="1" fillId="0" borderId="0" xfId="4" applyFont="1"/>
    <xf numFmtId="0" fontId="7" fillId="0" borderId="0" xfId="0" applyFont="1" applyAlignment="1">
      <alignment horizontal="center"/>
    </xf>
    <xf numFmtId="0" fontId="7" fillId="10" borderId="2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ปกติ 2" xfId="3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80" zoomScaleNormal="80" workbookViewId="0">
      <pane ySplit="2" topLeftCell="A28" activePane="bottomLeft" state="frozen"/>
      <selection pane="bottomLeft" activeCell="A54" sqref="A54"/>
    </sheetView>
  </sheetViews>
  <sheetFormatPr defaultColWidth="8.875" defaultRowHeight="24" x14ac:dyDescent="0.55000000000000004"/>
  <cols>
    <col min="1" max="1" width="8.875" style="1"/>
    <col min="2" max="2" width="73.625" style="1" customWidth="1"/>
    <col min="3" max="5" width="17.5" style="1" customWidth="1"/>
    <col min="6" max="6" width="17.125" style="1" customWidth="1"/>
    <col min="7" max="16384" width="8.875" style="1"/>
  </cols>
  <sheetData>
    <row r="1" spans="1:14" ht="30.75" x14ac:dyDescent="0.7">
      <c r="A1" s="224" t="s">
        <v>0</v>
      </c>
      <c r="B1" s="224"/>
      <c r="C1" s="224"/>
      <c r="D1" s="224"/>
      <c r="E1" s="224"/>
      <c r="F1" s="224"/>
      <c r="G1" s="2"/>
      <c r="H1" s="2"/>
      <c r="I1" s="2"/>
      <c r="J1" s="2"/>
      <c r="K1" s="2"/>
      <c r="L1" s="2"/>
      <c r="M1" s="2"/>
      <c r="N1" s="2"/>
    </row>
    <row r="2" spans="1:14" ht="48" x14ac:dyDescent="0.55000000000000004">
      <c r="A2" s="3" t="s">
        <v>5</v>
      </c>
      <c r="B2" s="3" t="s">
        <v>1</v>
      </c>
      <c r="C2" s="3" t="s">
        <v>10</v>
      </c>
      <c r="D2" s="4" t="s">
        <v>98</v>
      </c>
      <c r="E2" s="3" t="s">
        <v>2</v>
      </c>
      <c r="F2" s="4" t="s">
        <v>3</v>
      </c>
    </row>
    <row r="3" spans="1:14" x14ac:dyDescent="0.55000000000000004">
      <c r="A3" s="223" t="s">
        <v>24</v>
      </c>
      <c r="B3" s="223"/>
      <c r="C3" s="223"/>
      <c r="D3" s="223"/>
      <c r="E3" s="223"/>
      <c r="F3" s="223"/>
    </row>
    <row r="4" spans="1:14" x14ac:dyDescent="0.55000000000000004">
      <c r="A4" s="5">
        <v>1.1000000000000001</v>
      </c>
      <c r="B4" s="6" t="s">
        <v>4</v>
      </c>
      <c r="C4" s="5" t="s">
        <v>11</v>
      </c>
      <c r="D4" s="5" t="s">
        <v>99</v>
      </c>
      <c r="E4" s="5" t="s">
        <v>6</v>
      </c>
      <c r="F4" s="5">
        <v>30</v>
      </c>
    </row>
    <row r="5" spans="1:14" x14ac:dyDescent="0.55000000000000004">
      <c r="A5" s="5">
        <v>1.2</v>
      </c>
      <c r="B5" s="6" t="s">
        <v>8</v>
      </c>
      <c r="C5" s="5" t="s">
        <v>11</v>
      </c>
      <c r="D5" s="5" t="s">
        <v>99</v>
      </c>
      <c r="E5" s="5" t="s">
        <v>7</v>
      </c>
      <c r="F5" s="5">
        <v>12</v>
      </c>
      <c r="G5" s="1" t="s">
        <v>22</v>
      </c>
    </row>
    <row r="6" spans="1:14" x14ac:dyDescent="0.55000000000000004">
      <c r="A6" s="5">
        <v>1.3</v>
      </c>
      <c r="B6" s="6" t="s">
        <v>9</v>
      </c>
      <c r="C6" s="5" t="s">
        <v>12</v>
      </c>
      <c r="D6" s="5" t="s">
        <v>99</v>
      </c>
      <c r="E6" s="5" t="s">
        <v>6</v>
      </c>
      <c r="F6" s="5">
        <v>3</v>
      </c>
    </row>
    <row r="7" spans="1:14" x14ac:dyDescent="0.55000000000000004">
      <c r="A7" s="5">
        <v>1.4</v>
      </c>
      <c r="B7" s="6" t="s">
        <v>13</v>
      </c>
      <c r="C7" s="5" t="s">
        <v>11</v>
      </c>
      <c r="D7" s="5" t="s">
        <v>99</v>
      </c>
      <c r="E7" s="5" t="s">
        <v>16</v>
      </c>
      <c r="F7" s="5">
        <v>4</v>
      </c>
    </row>
    <row r="8" spans="1:14" x14ac:dyDescent="0.55000000000000004">
      <c r="A8" s="5">
        <v>1.5</v>
      </c>
      <c r="B8" s="6" t="s">
        <v>15</v>
      </c>
      <c r="C8" s="5" t="s">
        <v>11</v>
      </c>
      <c r="D8" s="5" t="s">
        <v>99</v>
      </c>
      <c r="E8" s="5" t="s">
        <v>14</v>
      </c>
      <c r="F8" s="5">
        <v>27</v>
      </c>
    </row>
    <row r="9" spans="1:14" x14ac:dyDescent="0.55000000000000004">
      <c r="A9" s="5">
        <v>1.6</v>
      </c>
      <c r="B9" s="6" t="s">
        <v>18</v>
      </c>
      <c r="C9" s="5" t="s">
        <v>11</v>
      </c>
      <c r="D9" s="5" t="s">
        <v>99</v>
      </c>
      <c r="E9" s="5" t="s">
        <v>14</v>
      </c>
      <c r="F9" s="5">
        <v>28</v>
      </c>
      <c r="G9" s="1" t="s">
        <v>22</v>
      </c>
    </row>
    <row r="10" spans="1:14" x14ac:dyDescent="0.55000000000000004">
      <c r="A10" s="5">
        <v>1.7</v>
      </c>
      <c r="B10" s="6" t="s">
        <v>19</v>
      </c>
      <c r="C10" s="5" t="s">
        <v>11</v>
      </c>
      <c r="D10" s="5" t="s">
        <v>99</v>
      </c>
      <c r="E10" s="5" t="s">
        <v>14</v>
      </c>
      <c r="F10" s="5">
        <v>2</v>
      </c>
      <c r="G10" s="1" t="s">
        <v>22</v>
      </c>
    </row>
    <row r="11" spans="1:14" x14ac:dyDescent="0.55000000000000004">
      <c r="A11" s="5">
        <v>1.8</v>
      </c>
      <c r="B11" s="6" t="s">
        <v>198</v>
      </c>
      <c r="C11" s="5" t="s">
        <v>54</v>
      </c>
      <c r="D11" s="5" t="s">
        <v>99</v>
      </c>
      <c r="E11" s="5" t="s">
        <v>200</v>
      </c>
      <c r="F11" s="5"/>
    </row>
    <row r="12" spans="1:14" x14ac:dyDescent="0.55000000000000004">
      <c r="A12" s="5">
        <v>1.9</v>
      </c>
      <c r="B12" s="6" t="s">
        <v>20</v>
      </c>
      <c r="C12" s="5" t="s">
        <v>11</v>
      </c>
      <c r="D12" s="5" t="s">
        <v>99</v>
      </c>
      <c r="E12" s="5" t="s">
        <v>16</v>
      </c>
      <c r="F12" s="5">
        <v>1</v>
      </c>
      <c r="G12" s="1" t="s">
        <v>22</v>
      </c>
    </row>
    <row r="13" spans="1:14" x14ac:dyDescent="0.55000000000000004">
      <c r="A13" s="7">
        <v>1.1000000000000001</v>
      </c>
      <c r="B13" s="6" t="s">
        <v>21</v>
      </c>
      <c r="C13" s="6" t="s">
        <v>199</v>
      </c>
      <c r="D13" s="5" t="s">
        <v>99</v>
      </c>
      <c r="E13" s="5" t="s">
        <v>17</v>
      </c>
      <c r="F13" s="5">
        <v>8</v>
      </c>
      <c r="G13" s="1" t="s">
        <v>22</v>
      </c>
    </row>
    <row r="14" spans="1:14" x14ac:dyDescent="0.55000000000000004">
      <c r="A14" s="223" t="s">
        <v>23</v>
      </c>
      <c r="B14" s="223"/>
      <c r="C14" s="223"/>
      <c r="D14" s="223"/>
      <c r="E14" s="223"/>
      <c r="F14" s="223"/>
    </row>
    <row r="15" spans="1:14" x14ac:dyDescent="0.55000000000000004">
      <c r="A15" s="5">
        <v>2.1</v>
      </c>
      <c r="B15" s="6" t="s">
        <v>25</v>
      </c>
      <c r="C15" s="5" t="s">
        <v>44</v>
      </c>
      <c r="D15" s="5"/>
      <c r="E15" s="5" t="s">
        <v>26</v>
      </c>
      <c r="F15" s="5">
        <v>1</v>
      </c>
    </row>
    <row r="16" spans="1:14" x14ac:dyDescent="0.55000000000000004">
      <c r="A16" s="5">
        <v>2.2000000000000002</v>
      </c>
      <c r="B16" s="6" t="s">
        <v>27</v>
      </c>
      <c r="C16" s="5" t="s">
        <v>44</v>
      </c>
      <c r="D16" s="5"/>
      <c r="E16" s="5" t="s">
        <v>26</v>
      </c>
      <c r="F16" s="5">
        <v>3</v>
      </c>
    </row>
    <row r="17" spans="1:6" x14ac:dyDescent="0.55000000000000004">
      <c r="A17" s="5">
        <v>2.2999999999999998</v>
      </c>
      <c r="B17" s="6" t="s">
        <v>28</v>
      </c>
      <c r="C17" s="5" t="s">
        <v>44</v>
      </c>
      <c r="D17" s="5"/>
      <c r="E17" s="5" t="s">
        <v>26</v>
      </c>
      <c r="F17" s="5">
        <v>3</v>
      </c>
    </row>
    <row r="18" spans="1:6" x14ac:dyDescent="0.55000000000000004">
      <c r="A18" s="5">
        <v>2.4</v>
      </c>
      <c r="B18" s="6" t="s">
        <v>29</v>
      </c>
      <c r="C18" s="5" t="s">
        <v>44</v>
      </c>
      <c r="D18" s="5"/>
      <c r="E18" s="5" t="s">
        <v>26</v>
      </c>
      <c r="F18" s="5">
        <v>7</v>
      </c>
    </row>
    <row r="19" spans="1:6" x14ac:dyDescent="0.55000000000000004">
      <c r="A19" s="5">
        <v>2.5</v>
      </c>
      <c r="B19" s="6" t="s">
        <v>30</v>
      </c>
      <c r="C19" s="5" t="s">
        <v>44</v>
      </c>
      <c r="D19" s="5"/>
      <c r="E19" s="5" t="s">
        <v>31</v>
      </c>
      <c r="F19" s="5">
        <v>3</v>
      </c>
    </row>
    <row r="20" spans="1:6" x14ac:dyDescent="0.55000000000000004">
      <c r="A20" s="5">
        <v>2.6</v>
      </c>
      <c r="B20" s="6" t="s">
        <v>32</v>
      </c>
      <c r="C20" s="5" t="s">
        <v>44</v>
      </c>
      <c r="D20" s="5"/>
      <c r="E20" s="5" t="s">
        <v>33</v>
      </c>
      <c r="F20" s="5">
        <v>1</v>
      </c>
    </row>
    <row r="21" spans="1:6" x14ac:dyDescent="0.55000000000000004">
      <c r="A21" s="5">
        <v>2.7</v>
      </c>
      <c r="B21" s="6" t="s">
        <v>34</v>
      </c>
      <c r="C21" s="5" t="s">
        <v>44</v>
      </c>
      <c r="D21" s="5"/>
      <c r="E21" s="5" t="s">
        <v>35</v>
      </c>
      <c r="F21" s="5" t="s">
        <v>36</v>
      </c>
    </row>
    <row r="22" spans="1:6" x14ac:dyDescent="0.55000000000000004">
      <c r="A22" s="5">
        <v>2.8</v>
      </c>
      <c r="B22" s="6" t="s">
        <v>37</v>
      </c>
      <c r="C22" s="5" t="s">
        <v>44</v>
      </c>
      <c r="D22" s="5"/>
      <c r="E22" s="5" t="s">
        <v>35</v>
      </c>
      <c r="F22" s="5" t="s">
        <v>36</v>
      </c>
    </row>
    <row r="23" spans="1:6" x14ac:dyDescent="0.55000000000000004">
      <c r="A23" s="5">
        <v>2.9</v>
      </c>
      <c r="B23" s="6" t="s">
        <v>38</v>
      </c>
      <c r="C23" s="5" t="s">
        <v>44</v>
      </c>
      <c r="D23" s="5"/>
      <c r="E23" s="5" t="s">
        <v>39</v>
      </c>
      <c r="F23" s="5">
        <v>2</v>
      </c>
    </row>
    <row r="24" spans="1:6" x14ac:dyDescent="0.55000000000000004">
      <c r="A24" s="7">
        <v>2.1</v>
      </c>
      <c r="B24" s="6" t="s">
        <v>40</v>
      </c>
      <c r="C24" s="5" t="s">
        <v>44</v>
      </c>
      <c r="D24" s="5"/>
      <c r="E24" s="5" t="s">
        <v>39</v>
      </c>
      <c r="F24" s="5">
        <v>8</v>
      </c>
    </row>
    <row r="25" spans="1:6" x14ac:dyDescent="0.55000000000000004">
      <c r="A25" s="7">
        <v>2.11</v>
      </c>
      <c r="B25" s="6" t="s">
        <v>41</v>
      </c>
      <c r="C25" s="5" t="s">
        <v>44</v>
      </c>
      <c r="D25" s="5"/>
      <c r="E25" s="5" t="s">
        <v>42</v>
      </c>
      <c r="F25" s="5">
        <v>1</v>
      </c>
    </row>
    <row r="26" spans="1:6" x14ac:dyDescent="0.55000000000000004">
      <c r="A26" s="7">
        <v>2.12</v>
      </c>
      <c r="B26" s="6" t="s">
        <v>43</v>
      </c>
      <c r="C26" s="5" t="s">
        <v>44</v>
      </c>
      <c r="D26" s="5"/>
      <c r="E26" s="5" t="s">
        <v>39</v>
      </c>
      <c r="F26" s="5">
        <v>10</v>
      </c>
    </row>
    <row r="27" spans="1:6" x14ac:dyDescent="0.55000000000000004">
      <c r="A27" s="223" t="s">
        <v>45</v>
      </c>
      <c r="B27" s="223"/>
      <c r="C27" s="223"/>
      <c r="D27" s="223"/>
      <c r="E27" s="223"/>
      <c r="F27" s="223"/>
    </row>
    <row r="28" spans="1:6" x14ac:dyDescent="0.55000000000000004">
      <c r="A28" s="5">
        <v>3.1</v>
      </c>
      <c r="B28" s="6" t="s">
        <v>49</v>
      </c>
      <c r="C28" s="5" t="s">
        <v>53</v>
      </c>
      <c r="D28" s="5"/>
      <c r="E28" s="5" t="s">
        <v>46</v>
      </c>
      <c r="F28" s="5">
        <v>2</v>
      </c>
    </row>
    <row r="29" spans="1:6" x14ac:dyDescent="0.55000000000000004">
      <c r="A29" s="5">
        <v>3.2</v>
      </c>
      <c r="B29" s="6" t="s">
        <v>50</v>
      </c>
      <c r="C29" s="5" t="s">
        <v>53</v>
      </c>
      <c r="D29" s="5"/>
      <c r="E29" s="5" t="s">
        <v>46</v>
      </c>
      <c r="F29" s="5">
        <v>2</v>
      </c>
    </row>
    <row r="30" spans="1:6" x14ac:dyDescent="0.55000000000000004">
      <c r="A30" s="5">
        <v>3.3</v>
      </c>
      <c r="B30" s="6" t="s">
        <v>171</v>
      </c>
      <c r="C30" s="5" t="s">
        <v>53</v>
      </c>
      <c r="D30" s="5"/>
      <c r="E30" s="5" t="s">
        <v>39</v>
      </c>
      <c r="F30" s="5">
        <v>1</v>
      </c>
    </row>
    <row r="31" spans="1:6" x14ac:dyDescent="0.55000000000000004">
      <c r="A31" s="5">
        <v>3.4</v>
      </c>
      <c r="B31" s="6" t="s">
        <v>51</v>
      </c>
      <c r="C31" s="5" t="s">
        <v>77</v>
      </c>
      <c r="D31" s="5"/>
      <c r="E31" s="5" t="s">
        <v>47</v>
      </c>
      <c r="F31" s="5">
        <v>5</v>
      </c>
    </row>
    <row r="32" spans="1:6" x14ac:dyDescent="0.55000000000000004">
      <c r="A32" s="5">
        <v>3.5</v>
      </c>
      <c r="B32" s="6" t="s">
        <v>55</v>
      </c>
      <c r="C32" s="5" t="s">
        <v>54</v>
      </c>
      <c r="D32" s="5"/>
      <c r="E32" s="5" t="s">
        <v>16</v>
      </c>
      <c r="F32" s="5">
        <v>28</v>
      </c>
    </row>
    <row r="33" spans="1:7" x14ac:dyDescent="0.55000000000000004">
      <c r="A33" s="5">
        <v>3.6</v>
      </c>
      <c r="B33" s="6" t="s">
        <v>57</v>
      </c>
      <c r="C33" s="222" t="s">
        <v>56</v>
      </c>
      <c r="D33" s="8"/>
      <c r="E33" s="5" t="s">
        <v>6</v>
      </c>
      <c r="F33" s="5">
        <v>20</v>
      </c>
    </row>
    <row r="34" spans="1:7" x14ac:dyDescent="0.55000000000000004">
      <c r="A34" s="5">
        <v>3.7</v>
      </c>
      <c r="B34" s="6" t="s">
        <v>58</v>
      </c>
      <c r="C34" s="222"/>
      <c r="D34" s="8"/>
      <c r="E34" s="5" t="s">
        <v>16</v>
      </c>
      <c r="F34" s="5">
        <v>1</v>
      </c>
    </row>
    <row r="35" spans="1:7" x14ac:dyDescent="0.55000000000000004">
      <c r="A35" s="5">
        <v>3.8</v>
      </c>
      <c r="B35" s="6" t="s">
        <v>52</v>
      </c>
      <c r="C35" s="5" t="s">
        <v>201</v>
      </c>
      <c r="D35" s="5"/>
      <c r="E35" s="5" t="s">
        <v>48</v>
      </c>
      <c r="F35" s="5">
        <v>3</v>
      </c>
    </row>
    <row r="36" spans="1:7" x14ac:dyDescent="0.55000000000000004">
      <c r="A36" s="223" t="s">
        <v>59</v>
      </c>
      <c r="B36" s="223"/>
      <c r="C36" s="223"/>
      <c r="D36" s="223"/>
      <c r="E36" s="223"/>
      <c r="F36" s="223"/>
    </row>
    <row r="37" spans="1:7" x14ac:dyDescent="0.55000000000000004">
      <c r="A37" s="5">
        <v>4.0999999999999996</v>
      </c>
      <c r="B37" s="6" t="s">
        <v>67</v>
      </c>
      <c r="C37" s="225" t="s">
        <v>76</v>
      </c>
      <c r="D37" s="9"/>
      <c r="E37" s="5" t="s">
        <v>47</v>
      </c>
      <c r="F37" s="5" t="s">
        <v>175</v>
      </c>
    </row>
    <row r="38" spans="1:7" x14ac:dyDescent="0.55000000000000004">
      <c r="A38" s="5">
        <v>4.2</v>
      </c>
      <c r="B38" s="6" t="s">
        <v>66</v>
      </c>
      <c r="C38" s="222"/>
      <c r="D38" s="8" t="s">
        <v>100</v>
      </c>
      <c r="E38" s="5" t="s">
        <v>35</v>
      </c>
      <c r="F38" s="5" t="s">
        <v>60</v>
      </c>
    </row>
    <row r="39" spans="1:7" x14ac:dyDescent="0.55000000000000004">
      <c r="A39" s="5">
        <v>4.3</v>
      </c>
      <c r="B39" s="6" t="s">
        <v>69</v>
      </c>
      <c r="C39" s="5" t="s">
        <v>70</v>
      </c>
      <c r="D39" s="5"/>
      <c r="E39" s="5" t="s">
        <v>35</v>
      </c>
      <c r="F39" s="6" t="s">
        <v>68</v>
      </c>
    </row>
    <row r="40" spans="1:7" x14ac:dyDescent="0.55000000000000004">
      <c r="A40" s="5">
        <v>4.4000000000000004</v>
      </c>
      <c r="B40" s="6" t="s">
        <v>71</v>
      </c>
      <c r="C40" s="222" t="s">
        <v>75</v>
      </c>
      <c r="D40" s="8"/>
      <c r="E40" s="6"/>
      <c r="F40" s="6"/>
    </row>
    <row r="41" spans="1:7" x14ac:dyDescent="0.55000000000000004">
      <c r="A41" s="5" t="s">
        <v>92</v>
      </c>
      <c r="B41" s="6" t="s">
        <v>72</v>
      </c>
      <c r="C41" s="222"/>
      <c r="D41" s="8"/>
      <c r="E41" s="5" t="s">
        <v>61</v>
      </c>
      <c r="F41" s="5" t="s">
        <v>174</v>
      </c>
    </row>
    <row r="42" spans="1:7" x14ac:dyDescent="0.55000000000000004">
      <c r="A42" s="5" t="s">
        <v>93</v>
      </c>
      <c r="B42" s="6" t="s">
        <v>74</v>
      </c>
      <c r="C42" s="222"/>
      <c r="D42" s="8"/>
      <c r="E42" s="5" t="s">
        <v>61</v>
      </c>
      <c r="F42" s="5" t="s">
        <v>202</v>
      </c>
    </row>
    <row r="43" spans="1:7" x14ac:dyDescent="0.55000000000000004">
      <c r="A43" s="5" t="s">
        <v>94</v>
      </c>
      <c r="B43" s="6" t="s">
        <v>73</v>
      </c>
      <c r="C43" s="222"/>
      <c r="D43" s="8"/>
      <c r="E43" s="5" t="s">
        <v>61</v>
      </c>
      <c r="F43" s="5" t="s">
        <v>203</v>
      </c>
    </row>
    <row r="44" spans="1:7" x14ac:dyDescent="0.55000000000000004">
      <c r="A44" s="5">
        <v>4.5</v>
      </c>
      <c r="B44" s="6" t="s">
        <v>81</v>
      </c>
      <c r="C44" s="222" t="s">
        <v>75</v>
      </c>
      <c r="D44" s="8"/>
      <c r="E44" s="6"/>
      <c r="F44" s="6"/>
    </row>
    <row r="45" spans="1:7" x14ac:dyDescent="0.55000000000000004">
      <c r="A45" s="5" t="s">
        <v>95</v>
      </c>
      <c r="B45" s="6" t="s">
        <v>78</v>
      </c>
      <c r="C45" s="222"/>
      <c r="D45" s="8"/>
      <c r="E45" s="5" t="s">
        <v>61</v>
      </c>
      <c r="F45" s="5">
        <v>50</v>
      </c>
    </row>
    <row r="46" spans="1:7" x14ac:dyDescent="0.55000000000000004">
      <c r="A46" s="5" t="s">
        <v>96</v>
      </c>
      <c r="B46" s="6" t="s">
        <v>79</v>
      </c>
      <c r="C46" s="222"/>
      <c r="D46" s="8"/>
      <c r="E46" s="5" t="s">
        <v>61</v>
      </c>
      <c r="F46" s="5">
        <v>50</v>
      </c>
    </row>
    <row r="47" spans="1:7" x14ac:dyDescent="0.55000000000000004">
      <c r="A47" s="5" t="s">
        <v>97</v>
      </c>
      <c r="B47" s="6" t="s">
        <v>80</v>
      </c>
      <c r="C47" s="222"/>
      <c r="D47" s="8"/>
      <c r="E47" s="5" t="s">
        <v>61</v>
      </c>
      <c r="F47" s="5">
        <v>65</v>
      </c>
    </row>
    <row r="48" spans="1:7" x14ac:dyDescent="0.55000000000000004">
      <c r="A48" s="5">
        <v>4.5999999999999996</v>
      </c>
      <c r="B48" s="6" t="s">
        <v>204</v>
      </c>
      <c r="C48" s="5" t="s">
        <v>75</v>
      </c>
      <c r="D48" s="5"/>
      <c r="E48" s="5" t="s">
        <v>35</v>
      </c>
      <c r="F48" s="5" t="s">
        <v>205</v>
      </c>
      <c r="G48" s="1" t="s">
        <v>82</v>
      </c>
    </row>
    <row r="49" spans="1:6" x14ac:dyDescent="0.55000000000000004">
      <c r="A49" s="5">
        <v>4.7</v>
      </c>
      <c r="B49" s="6" t="s">
        <v>83</v>
      </c>
      <c r="C49" s="5" t="s">
        <v>84</v>
      </c>
      <c r="D49" s="5"/>
      <c r="E49" s="5" t="s">
        <v>35</v>
      </c>
      <c r="F49" s="5" t="s">
        <v>60</v>
      </c>
    </row>
    <row r="50" spans="1:6" x14ac:dyDescent="0.55000000000000004">
      <c r="A50" s="5">
        <v>4.8</v>
      </c>
      <c r="B50" s="6" t="s">
        <v>85</v>
      </c>
      <c r="C50" s="5" t="s">
        <v>88</v>
      </c>
      <c r="D50" s="5"/>
      <c r="E50" s="5" t="s">
        <v>62</v>
      </c>
      <c r="F50" s="5" t="s">
        <v>63</v>
      </c>
    </row>
    <row r="51" spans="1:6" x14ac:dyDescent="0.55000000000000004">
      <c r="A51" s="5">
        <v>4.9000000000000004</v>
      </c>
      <c r="B51" s="6" t="s">
        <v>91</v>
      </c>
      <c r="C51" s="5" t="s">
        <v>90</v>
      </c>
      <c r="D51" s="5"/>
      <c r="E51" s="5" t="s">
        <v>64</v>
      </c>
      <c r="F51" s="10">
        <v>1200000</v>
      </c>
    </row>
    <row r="52" spans="1:6" x14ac:dyDescent="0.55000000000000004">
      <c r="A52" s="7">
        <v>4.0999999999999996</v>
      </c>
      <c r="B52" s="6" t="s">
        <v>86</v>
      </c>
      <c r="C52" s="5" t="s">
        <v>88</v>
      </c>
      <c r="D52" s="5"/>
      <c r="E52" s="5" t="s">
        <v>65</v>
      </c>
      <c r="F52" s="5">
        <v>1</v>
      </c>
    </row>
    <row r="53" spans="1:6" x14ac:dyDescent="0.55000000000000004">
      <c r="A53" s="5">
        <v>4.1100000000000003</v>
      </c>
      <c r="B53" s="6" t="s">
        <v>87</v>
      </c>
      <c r="C53" s="5" t="s">
        <v>89</v>
      </c>
      <c r="D53" s="5"/>
      <c r="E53" s="5" t="s">
        <v>61</v>
      </c>
      <c r="F53" s="5" t="s">
        <v>180</v>
      </c>
    </row>
    <row r="54" spans="1:6" x14ac:dyDescent="0.55000000000000004">
      <c r="A54" s="5">
        <v>4.12</v>
      </c>
      <c r="B54" s="6" t="s">
        <v>173</v>
      </c>
      <c r="C54" s="5" t="s">
        <v>89</v>
      </c>
      <c r="D54" s="5"/>
      <c r="E54" s="5" t="s">
        <v>206</v>
      </c>
      <c r="F54" s="5" t="s">
        <v>174</v>
      </c>
    </row>
  </sheetData>
  <mergeCells count="9">
    <mergeCell ref="C44:C47"/>
    <mergeCell ref="A3:F3"/>
    <mergeCell ref="A1:F1"/>
    <mergeCell ref="A14:F14"/>
    <mergeCell ref="A27:F27"/>
    <mergeCell ref="A36:F36"/>
    <mergeCell ref="C40:C43"/>
    <mergeCell ref="C37:C38"/>
    <mergeCell ref="C33:C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3"/>
  <sheetViews>
    <sheetView workbookViewId="0">
      <selection activeCell="C22" sqref="C22"/>
    </sheetView>
  </sheetViews>
  <sheetFormatPr defaultRowHeight="14.25" x14ac:dyDescent="0.2"/>
  <cols>
    <col min="3" max="3" width="57.375" customWidth="1"/>
    <col min="4" max="4" width="31.125" customWidth="1"/>
    <col min="5" max="5" width="28.375" customWidth="1"/>
  </cols>
  <sheetData>
    <row r="1" spans="1:5" ht="24" x14ac:dyDescent="0.2">
      <c r="A1" s="256" t="s">
        <v>189</v>
      </c>
      <c r="B1" s="256"/>
      <c r="C1" s="256"/>
      <c r="D1" s="256"/>
      <c r="E1" s="256"/>
    </row>
    <row r="2" spans="1:5" ht="24" x14ac:dyDescent="0.55000000000000004">
      <c r="A2" s="47" t="s">
        <v>114</v>
      </c>
      <c r="B2" s="47" t="s">
        <v>113</v>
      </c>
      <c r="C2" s="47" t="s">
        <v>190</v>
      </c>
      <c r="D2" s="47" t="s">
        <v>191</v>
      </c>
      <c r="E2" s="47" t="s">
        <v>192</v>
      </c>
    </row>
    <row r="3" spans="1:5" ht="24" x14ac:dyDescent="0.55000000000000004">
      <c r="A3" s="6"/>
      <c r="B3" s="6"/>
      <c r="C3" s="6"/>
      <c r="D3" s="6"/>
      <c r="E3" s="6"/>
    </row>
    <row r="4" spans="1:5" ht="24" x14ac:dyDescent="0.55000000000000004">
      <c r="A4" s="6"/>
      <c r="B4" s="6"/>
      <c r="C4" s="6"/>
      <c r="D4" s="6"/>
      <c r="E4" s="6"/>
    </row>
    <row r="5" spans="1:5" ht="24" x14ac:dyDescent="0.55000000000000004">
      <c r="A5" s="6"/>
      <c r="B5" s="6"/>
      <c r="C5" s="6"/>
      <c r="D5" s="6"/>
      <c r="E5" s="6"/>
    </row>
    <row r="6" spans="1:5" ht="24" x14ac:dyDescent="0.55000000000000004">
      <c r="A6" s="6"/>
      <c r="B6" s="6"/>
      <c r="C6" s="6"/>
      <c r="D6" s="6"/>
      <c r="E6" s="6"/>
    </row>
    <row r="7" spans="1:5" ht="24" x14ac:dyDescent="0.55000000000000004">
      <c r="A7" s="6"/>
      <c r="B7" s="6"/>
      <c r="C7" s="6"/>
      <c r="D7" s="6"/>
      <c r="E7" s="6"/>
    </row>
    <row r="8" spans="1:5" ht="24" x14ac:dyDescent="0.55000000000000004">
      <c r="A8" s="6"/>
      <c r="B8" s="6"/>
      <c r="C8" s="6"/>
      <c r="D8" s="6"/>
      <c r="E8" s="6"/>
    </row>
    <row r="9" spans="1:5" ht="24" x14ac:dyDescent="0.55000000000000004">
      <c r="A9" s="6"/>
      <c r="B9" s="6"/>
      <c r="C9" s="6"/>
      <c r="D9" s="6"/>
      <c r="E9" s="6"/>
    </row>
    <row r="10" spans="1:5" ht="24" x14ac:dyDescent="0.55000000000000004">
      <c r="A10" s="6"/>
      <c r="B10" s="6"/>
      <c r="C10" s="6"/>
      <c r="D10" s="6"/>
      <c r="E10" s="6"/>
    </row>
    <row r="11" spans="1:5" ht="24" x14ac:dyDescent="0.55000000000000004">
      <c r="A11" s="6"/>
      <c r="B11" s="6"/>
      <c r="C11" s="6"/>
      <c r="D11" s="6"/>
      <c r="E11" s="6"/>
    </row>
    <row r="12" spans="1:5" ht="24" x14ac:dyDescent="0.55000000000000004">
      <c r="A12" s="6"/>
      <c r="B12" s="6"/>
      <c r="C12" s="6"/>
      <c r="D12" s="6"/>
      <c r="E12" s="6"/>
    </row>
    <row r="13" spans="1:5" ht="24" x14ac:dyDescent="0.55000000000000004">
      <c r="A13" s="48" t="s">
        <v>133</v>
      </c>
      <c r="B13" s="48"/>
      <c r="C13" s="48">
        <f>COUNT(C3:C12)</f>
        <v>0</v>
      </c>
      <c r="D13" s="48">
        <f>SUM(D3:D12)</f>
        <v>0</v>
      </c>
      <c r="E13" s="48"/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J25"/>
  <sheetViews>
    <sheetView zoomScale="70" zoomScaleNormal="70" workbookViewId="0">
      <pane xSplit="2" ySplit="4" topLeftCell="C5" activePane="bottomRight" state="frozen"/>
      <selection activeCell="C8" sqref="C8"/>
      <selection pane="topRight" activeCell="C8" sqref="C8"/>
      <selection pane="bottomLeft" activeCell="C8" sqref="C8"/>
      <selection pane="bottomRight" activeCell="C22" sqref="C22"/>
    </sheetView>
  </sheetViews>
  <sheetFormatPr defaultColWidth="9" defaultRowHeight="24" x14ac:dyDescent="0.55000000000000004"/>
  <cols>
    <col min="1" max="1" width="9" style="1"/>
    <col min="2" max="2" width="7.125" style="1" bestFit="1" customWidth="1"/>
    <col min="3" max="3" width="66" style="1" customWidth="1"/>
    <col min="4" max="5" width="28.125" style="1" customWidth="1"/>
    <col min="6" max="6" width="20.75" style="1" bestFit="1" customWidth="1"/>
    <col min="7" max="16384" width="9" style="1"/>
  </cols>
  <sheetData>
    <row r="2" spans="1:10" x14ac:dyDescent="0.55000000000000004">
      <c r="A2" s="248" t="s">
        <v>142</v>
      </c>
      <c r="B2" s="248"/>
      <c r="C2" s="248"/>
      <c r="D2" s="248"/>
      <c r="E2" s="248"/>
      <c r="F2" s="248"/>
    </row>
    <row r="3" spans="1:10" x14ac:dyDescent="0.55000000000000004">
      <c r="C3" s="174"/>
    </row>
    <row r="4" spans="1:10" ht="42.75" customHeight="1" x14ac:dyDescent="0.55000000000000004">
      <c r="A4" s="175" t="s">
        <v>113</v>
      </c>
      <c r="B4" s="175" t="s">
        <v>114</v>
      </c>
      <c r="C4" s="176" t="s">
        <v>143</v>
      </c>
      <c r="D4" s="176" t="s">
        <v>144</v>
      </c>
      <c r="E4" s="176" t="s">
        <v>145</v>
      </c>
      <c r="F4" s="177" t="s">
        <v>141</v>
      </c>
    </row>
    <row r="5" spans="1:10" x14ac:dyDescent="0.55000000000000004">
      <c r="A5" s="178"/>
      <c r="B5" s="178"/>
      <c r="C5" s="179"/>
      <c r="D5" s="179"/>
      <c r="E5" s="179"/>
      <c r="F5" s="180"/>
    </row>
    <row r="6" spans="1:10" x14ac:dyDescent="0.55000000000000004">
      <c r="A6" s="178"/>
      <c r="B6" s="181"/>
      <c r="C6" s="182" t="s">
        <v>147</v>
      </c>
      <c r="D6" s="183"/>
      <c r="E6" s="184"/>
      <c r="F6" s="185"/>
    </row>
    <row r="7" spans="1:10" x14ac:dyDescent="0.55000000000000004">
      <c r="A7" s="186"/>
      <c r="B7" s="187"/>
      <c r="C7" s="187"/>
      <c r="D7" s="187"/>
      <c r="E7" s="187"/>
      <c r="F7" s="187"/>
      <c r="J7" s="188"/>
    </row>
    <row r="8" spans="1:10" x14ac:dyDescent="0.55000000000000004">
      <c r="A8" s="186"/>
      <c r="B8" s="187"/>
      <c r="C8" s="187"/>
      <c r="D8" s="187"/>
      <c r="E8" s="187"/>
      <c r="F8" s="187"/>
    </row>
    <row r="9" spans="1:10" x14ac:dyDescent="0.55000000000000004">
      <c r="A9" s="186"/>
      <c r="B9" s="187"/>
      <c r="C9" s="187"/>
      <c r="D9" s="187"/>
      <c r="E9" s="187"/>
      <c r="F9" s="187"/>
    </row>
    <row r="10" spans="1:10" x14ac:dyDescent="0.55000000000000004">
      <c r="A10" s="186"/>
      <c r="B10" s="187"/>
      <c r="C10" s="187"/>
      <c r="D10" s="187"/>
      <c r="E10" s="187"/>
      <c r="F10" s="187"/>
    </row>
    <row r="11" spans="1:10" x14ac:dyDescent="0.55000000000000004">
      <c r="A11" s="186"/>
      <c r="B11" s="187"/>
      <c r="C11" s="187"/>
      <c r="D11" s="187"/>
      <c r="E11" s="187"/>
      <c r="F11" s="187"/>
    </row>
    <row r="12" spans="1:10" x14ac:dyDescent="0.55000000000000004">
      <c r="A12" s="186"/>
      <c r="B12" s="187"/>
      <c r="C12" s="187"/>
      <c r="D12" s="187"/>
      <c r="E12" s="187"/>
      <c r="F12" s="187"/>
    </row>
    <row r="13" spans="1:10" x14ac:dyDescent="0.55000000000000004">
      <c r="A13" s="186"/>
      <c r="B13" s="187"/>
      <c r="C13" s="187"/>
      <c r="D13" s="187"/>
      <c r="E13" s="187"/>
      <c r="F13" s="187"/>
    </row>
    <row r="14" spans="1:10" x14ac:dyDescent="0.55000000000000004">
      <c r="A14" s="186"/>
      <c r="B14" s="187"/>
      <c r="C14" s="187"/>
      <c r="D14" s="187"/>
      <c r="E14" s="187"/>
      <c r="F14" s="187"/>
    </row>
    <row r="15" spans="1:10" x14ac:dyDescent="0.55000000000000004">
      <c r="A15" s="186"/>
      <c r="B15" s="187"/>
      <c r="C15" s="187"/>
      <c r="D15" s="187"/>
      <c r="E15" s="187"/>
      <c r="F15" s="187"/>
    </row>
    <row r="16" spans="1:10" x14ac:dyDescent="0.55000000000000004">
      <c r="A16" s="186"/>
      <c r="B16" s="187"/>
      <c r="C16" s="187"/>
      <c r="D16" s="187"/>
      <c r="E16" s="187"/>
      <c r="F16" s="187"/>
    </row>
    <row r="17" spans="1:6" x14ac:dyDescent="0.55000000000000004">
      <c r="A17" s="186"/>
      <c r="B17" s="187"/>
      <c r="C17" s="187"/>
      <c r="D17" s="187"/>
      <c r="E17" s="187"/>
      <c r="F17" s="187"/>
    </row>
    <row r="18" spans="1:6" x14ac:dyDescent="0.55000000000000004">
      <c r="A18" s="186"/>
      <c r="B18" s="189"/>
      <c r="C18" s="187"/>
      <c r="D18" s="187"/>
      <c r="E18" s="187"/>
      <c r="F18" s="187"/>
    </row>
    <row r="19" spans="1:6" ht="24.75" thickBot="1" x14ac:dyDescent="0.6">
      <c r="A19" s="190"/>
      <c r="B19" s="190" t="s">
        <v>133</v>
      </c>
      <c r="C19" s="190">
        <f>COUNTA(C5:C18)</f>
        <v>1</v>
      </c>
      <c r="D19" s="190"/>
      <c r="E19" s="190"/>
      <c r="F19" s="190"/>
    </row>
    <row r="20" spans="1:6" ht="24.75" thickTop="1" x14ac:dyDescent="0.55000000000000004"/>
    <row r="21" spans="1:6" x14ac:dyDescent="0.55000000000000004">
      <c r="C21" s="77" t="s">
        <v>120</v>
      </c>
      <c r="D21" s="77"/>
      <c r="E21" s="77"/>
    </row>
    <row r="22" spans="1:6" x14ac:dyDescent="0.55000000000000004">
      <c r="B22" s="191" t="s">
        <v>121</v>
      </c>
      <c r="C22" s="192" t="s">
        <v>163</v>
      </c>
    </row>
    <row r="23" spans="1:6" x14ac:dyDescent="0.55000000000000004">
      <c r="B23" s="191" t="s">
        <v>122</v>
      </c>
      <c r="C23" s="131" t="s">
        <v>149</v>
      </c>
    </row>
    <row r="24" spans="1:6" x14ac:dyDescent="0.55000000000000004">
      <c r="B24" s="191" t="s">
        <v>123</v>
      </c>
      <c r="C24" s="193" t="s">
        <v>164</v>
      </c>
    </row>
    <row r="25" spans="1:6" x14ac:dyDescent="0.55000000000000004">
      <c r="B25" s="191" t="s">
        <v>124</v>
      </c>
      <c r="C25" s="1" t="s">
        <v>165</v>
      </c>
      <c r="D25" s="194"/>
      <c r="E25" s="194"/>
    </row>
  </sheetData>
  <protectedRanges>
    <protectedRange sqref="C23:C24 D24:E25" name="Range5_1"/>
    <protectedRange sqref="D22:E23 C22" name="Range4_1"/>
  </protectedRanges>
  <mergeCells count="1">
    <mergeCell ref="A2:F2"/>
  </mergeCells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G36"/>
  <sheetViews>
    <sheetView zoomScale="90" zoomScaleNormal="90" workbookViewId="0">
      <pane xSplit="2" ySplit="4" topLeftCell="C15" activePane="bottomRight" state="frozen"/>
      <selection activeCell="C6" sqref="C6"/>
      <selection pane="topRight" activeCell="C6" sqref="C6"/>
      <selection pane="bottomLeft" activeCell="C6" sqref="C6"/>
      <selection pane="bottomRight" activeCell="C27" sqref="C27:C32"/>
    </sheetView>
  </sheetViews>
  <sheetFormatPr defaultColWidth="9" defaultRowHeight="24" x14ac:dyDescent="0.55000000000000004"/>
  <cols>
    <col min="1" max="1" width="10.75" style="1" customWidth="1"/>
    <col min="2" max="2" width="11.375" style="1" customWidth="1"/>
    <col min="3" max="3" width="68.25" style="1" customWidth="1"/>
    <col min="4" max="4" width="51.375" style="1" customWidth="1"/>
    <col min="5" max="16384" width="9" style="1"/>
  </cols>
  <sheetData>
    <row r="2" spans="1:7" x14ac:dyDescent="0.55000000000000004">
      <c r="A2" s="248" t="s">
        <v>196</v>
      </c>
      <c r="B2" s="248"/>
      <c r="C2" s="248"/>
    </row>
    <row r="3" spans="1:7" x14ac:dyDescent="0.55000000000000004">
      <c r="C3" s="174"/>
    </row>
    <row r="4" spans="1:7" ht="42.75" customHeight="1" x14ac:dyDescent="0.55000000000000004">
      <c r="A4" s="175" t="s">
        <v>113</v>
      </c>
      <c r="B4" s="175" t="s">
        <v>114</v>
      </c>
      <c r="C4" s="176" t="s">
        <v>169</v>
      </c>
      <c r="D4" s="176" t="s">
        <v>138</v>
      </c>
    </row>
    <row r="5" spans="1:7" x14ac:dyDescent="0.55000000000000004">
      <c r="A5" s="195">
        <v>1</v>
      </c>
      <c r="B5" s="195">
        <v>1</v>
      </c>
      <c r="C5" s="196" t="s">
        <v>230</v>
      </c>
      <c r="D5" s="195" t="s">
        <v>245</v>
      </c>
    </row>
    <row r="6" spans="1:7" x14ac:dyDescent="0.55000000000000004">
      <c r="A6" s="195">
        <v>1</v>
      </c>
      <c r="B6" s="195">
        <v>2</v>
      </c>
      <c r="C6" s="196" t="s">
        <v>231</v>
      </c>
      <c r="D6" s="195" t="s">
        <v>245</v>
      </c>
    </row>
    <row r="7" spans="1:7" ht="16.899999999999999" customHeight="1" x14ac:dyDescent="0.55000000000000004">
      <c r="A7" s="195">
        <v>1</v>
      </c>
      <c r="B7" s="195">
        <v>3</v>
      </c>
      <c r="C7" s="196" t="s">
        <v>238</v>
      </c>
      <c r="D7" s="195" t="s">
        <v>245</v>
      </c>
      <c r="G7" s="188"/>
    </row>
    <row r="8" spans="1:7" x14ac:dyDescent="0.55000000000000004">
      <c r="A8" s="195">
        <v>1</v>
      </c>
      <c r="B8" s="195">
        <v>4</v>
      </c>
      <c r="C8" s="196" t="s">
        <v>237</v>
      </c>
      <c r="D8" s="195" t="s">
        <v>245</v>
      </c>
    </row>
    <row r="9" spans="1:7" x14ac:dyDescent="0.55000000000000004">
      <c r="A9" s="195">
        <v>1</v>
      </c>
      <c r="B9" s="195">
        <v>5</v>
      </c>
      <c r="C9" s="196" t="s">
        <v>232</v>
      </c>
      <c r="D9" s="195" t="s">
        <v>245</v>
      </c>
    </row>
    <row r="10" spans="1:7" x14ac:dyDescent="0.55000000000000004">
      <c r="A10" s="195">
        <v>1</v>
      </c>
      <c r="B10" s="195">
        <v>6</v>
      </c>
      <c r="C10" s="196" t="s">
        <v>233</v>
      </c>
      <c r="D10" s="195" t="s">
        <v>245</v>
      </c>
    </row>
    <row r="11" spans="1:7" x14ac:dyDescent="0.55000000000000004">
      <c r="A11" s="195">
        <v>1</v>
      </c>
      <c r="B11" s="195">
        <v>7</v>
      </c>
      <c r="C11" s="196" t="s">
        <v>236</v>
      </c>
      <c r="D11" s="195" t="s">
        <v>245</v>
      </c>
    </row>
    <row r="12" spans="1:7" x14ac:dyDescent="0.55000000000000004">
      <c r="A12" s="195">
        <v>1</v>
      </c>
      <c r="B12" s="195">
        <v>8</v>
      </c>
      <c r="C12" s="196" t="s">
        <v>234</v>
      </c>
      <c r="D12" s="195" t="s">
        <v>245</v>
      </c>
    </row>
    <row r="13" spans="1:7" x14ac:dyDescent="0.55000000000000004">
      <c r="A13" s="195">
        <v>1</v>
      </c>
      <c r="B13" s="195">
        <v>9</v>
      </c>
      <c r="C13" s="196" t="s">
        <v>235</v>
      </c>
      <c r="D13" s="195" t="s">
        <v>245</v>
      </c>
    </row>
    <row r="14" spans="1:7" x14ac:dyDescent="0.55000000000000004">
      <c r="A14" s="197" t="s">
        <v>246</v>
      </c>
      <c r="B14" s="195">
        <v>10</v>
      </c>
      <c r="C14" s="6" t="s">
        <v>239</v>
      </c>
      <c r="D14" s="195" t="s">
        <v>245</v>
      </c>
    </row>
    <row r="15" spans="1:7" x14ac:dyDescent="0.55000000000000004">
      <c r="A15" s="197" t="s">
        <v>246</v>
      </c>
      <c r="B15" s="195">
        <v>11</v>
      </c>
      <c r="C15" s="6" t="s">
        <v>240</v>
      </c>
      <c r="D15" s="195" t="s">
        <v>245</v>
      </c>
    </row>
    <row r="16" spans="1:7" x14ac:dyDescent="0.55000000000000004">
      <c r="A16" s="197" t="s">
        <v>246</v>
      </c>
      <c r="B16" s="195">
        <v>12</v>
      </c>
      <c r="C16" s="6" t="s">
        <v>241</v>
      </c>
      <c r="D16" s="195" t="s">
        <v>245</v>
      </c>
    </row>
    <row r="17" spans="1:4" x14ac:dyDescent="0.55000000000000004">
      <c r="A17" s="197" t="s">
        <v>246</v>
      </c>
      <c r="B17" s="195">
        <v>13</v>
      </c>
      <c r="C17" s="6" t="s">
        <v>242</v>
      </c>
      <c r="D17" s="195" t="s">
        <v>245</v>
      </c>
    </row>
    <row r="18" spans="1:4" x14ac:dyDescent="0.55000000000000004">
      <c r="A18" s="197" t="s">
        <v>246</v>
      </c>
      <c r="B18" s="195">
        <v>14</v>
      </c>
      <c r="C18" s="6" t="s">
        <v>243</v>
      </c>
      <c r="D18" s="195" t="s">
        <v>245</v>
      </c>
    </row>
    <row r="19" spans="1:4" x14ac:dyDescent="0.55000000000000004">
      <c r="A19" s="197" t="s">
        <v>246</v>
      </c>
      <c r="B19" s="195">
        <v>15</v>
      </c>
      <c r="C19" s="6" t="s">
        <v>244</v>
      </c>
      <c r="D19" s="195" t="s">
        <v>245</v>
      </c>
    </row>
    <row r="20" spans="1:4" x14ac:dyDescent="0.55000000000000004">
      <c r="A20" s="197" t="s">
        <v>256</v>
      </c>
      <c r="B20" s="198">
        <v>16</v>
      </c>
      <c r="C20" s="6" t="s">
        <v>255</v>
      </c>
      <c r="D20" s="195" t="s">
        <v>245</v>
      </c>
    </row>
    <row r="21" spans="1:4" x14ac:dyDescent="0.55000000000000004">
      <c r="A21" s="197" t="s">
        <v>256</v>
      </c>
      <c r="B21" s="195">
        <v>17</v>
      </c>
      <c r="C21" s="6" t="s">
        <v>257</v>
      </c>
      <c r="D21" s="195" t="s">
        <v>245</v>
      </c>
    </row>
    <row r="22" spans="1:4" x14ac:dyDescent="0.55000000000000004">
      <c r="A22" s="197" t="s">
        <v>256</v>
      </c>
      <c r="B22" s="195">
        <v>18</v>
      </c>
      <c r="C22" s="6" t="s">
        <v>258</v>
      </c>
      <c r="D22" s="195" t="s">
        <v>245</v>
      </c>
    </row>
    <row r="23" spans="1:4" x14ac:dyDescent="0.55000000000000004">
      <c r="A23" s="197" t="s">
        <v>256</v>
      </c>
      <c r="B23" s="195">
        <v>19</v>
      </c>
      <c r="C23" s="6" t="s">
        <v>259</v>
      </c>
      <c r="D23" s="195" t="s">
        <v>245</v>
      </c>
    </row>
    <row r="24" spans="1:4" x14ac:dyDescent="0.55000000000000004">
      <c r="A24" s="197" t="s">
        <v>256</v>
      </c>
      <c r="B24" s="198">
        <v>20</v>
      </c>
      <c r="C24" s="6" t="s">
        <v>260</v>
      </c>
      <c r="D24" s="195" t="s">
        <v>245</v>
      </c>
    </row>
    <row r="25" spans="1:4" x14ac:dyDescent="0.55000000000000004">
      <c r="A25" s="197" t="s">
        <v>256</v>
      </c>
      <c r="B25" s="195">
        <v>21</v>
      </c>
      <c r="C25" s="6" t="s">
        <v>261</v>
      </c>
      <c r="D25" s="195" t="s">
        <v>245</v>
      </c>
    </row>
    <row r="26" spans="1:4" x14ac:dyDescent="0.55000000000000004">
      <c r="A26" s="197" t="s">
        <v>256</v>
      </c>
      <c r="B26" s="195">
        <v>22</v>
      </c>
      <c r="C26" s="6" t="s">
        <v>262</v>
      </c>
      <c r="D26" s="195" t="s">
        <v>245</v>
      </c>
    </row>
    <row r="27" spans="1:4" x14ac:dyDescent="0.55000000000000004">
      <c r="A27" s="197" t="s">
        <v>282</v>
      </c>
      <c r="B27" s="195">
        <v>23</v>
      </c>
      <c r="C27" s="6" t="s">
        <v>281</v>
      </c>
      <c r="D27" s="195" t="s">
        <v>245</v>
      </c>
    </row>
    <row r="28" spans="1:4" x14ac:dyDescent="0.55000000000000004">
      <c r="A28" s="197" t="s">
        <v>282</v>
      </c>
      <c r="B28" s="195">
        <v>24</v>
      </c>
      <c r="C28" s="6" t="s">
        <v>283</v>
      </c>
      <c r="D28" s="195" t="s">
        <v>245</v>
      </c>
    </row>
    <row r="29" spans="1:4" x14ac:dyDescent="0.55000000000000004">
      <c r="A29" s="197" t="s">
        <v>282</v>
      </c>
      <c r="B29" s="195">
        <v>25</v>
      </c>
      <c r="C29" s="6" t="s">
        <v>284</v>
      </c>
      <c r="D29" s="195" t="s">
        <v>245</v>
      </c>
    </row>
    <row r="30" spans="1:4" x14ac:dyDescent="0.55000000000000004">
      <c r="A30" s="197" t="s">
        <v>282</v>
      </c>
      <c r="B30" s="195">
        <v>26</v>
      </c>
      <c r="C30" s="6" t="s">
        <v>285</v>
      </c>
      <c r="D30" s="195" t="s">
        <v>245</v>
      </c>
    </row>
    <row r="31" spans="1:4" x14ac:dyDescent="0.55000000000000004">
      <c r="A31" s="197" t="s">
        <v>282</v>
      </c>
      <c r="B31" s="195">
        <v>27</v>
      </c>
      <c r="C31" s="6" t="s">
        <v>286</v>
      </c>
      <c r="D31" s="195" t="s">
        <v>245</v>
      </c>
    </row>
    <row r="32" spans="1:4" x14ac:dyDescent="0.55000000000000004">
      <c r="A32" s="197" t="s">
        <v>282</v>
      </c>
      <c r="B32" s="195">
        <v>28</v>
      </c>
      <c r="C32" s="6" t="s">
        <v>287</v>
      </c>
      <c r="D32" s="195" t="s">
        <v>245</v>
      </c>
    </row>
    <row r="33" spans="1:4" x14ac:dyDescent="0.55000000000000004">
      <c r="A33" s="197"/>
      <c r="B33" s="195"/>
      <c r="C33" s="6"/>
      <c r="D33" s="195"/>
    </row>
    <row r="34" spans="1:4" x14ac:dyDescent="0.55000000000000004">
      <c r="A34" s="6"/>
      <c r="B34" s="6"/>
      <c r="C34" s="6"/>
      <c r="D34" s="199"/>
    </row>
    <row r="35" spans="1:4" ht="24.75" thickBot="1" x14ac:dyDescent="0.6">
      <c r="A35" s="190"/>
      <c r="B35" s="190" t="s">
        <v>133</v>
      </c>
      <c r="C35" s="190">
        <f>COUNTA(C5:C34)</f>
        <v>28</v>
      </c>
      <c r="D35" s="190"/>
    </row>
    <row r="36" spans="1:4" ht="24.75" thickTop="1" x14ac:dyDescent="0.55000000000000004"/>
  </sheetData>
  <mergeCells count="1">
    <mergeCell ref="A2:C2"/>
  </mergeCells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G20"/>
  <sheetViews>
    <sheetView zoomScale="90" zoomScaleNormal="9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A3" sqref="A3"/>
    </sheetView>
  </sheetViews>
  <sheetFormatPr defaultColWidth="9" defaultRowHeight="21.75" x14ac:dyDescent="0.5"/>
  <cols>
    <col min="1" max="1" width="9" style="11"/>
    <col min="2" max="2" width="11.5" style="11" customWidth="1"/>
    <col min="3" max="3" width="58.75" style="11" customWidth="1"/>
    <col min="4" max="4" width="51.5" style="11" customWidth="1"/>
    <col min="5" max="16384" width="9" style="11"/>
  </cols>
  <sheetData>
    <row r="2" spans="1:7" x14ac:dyDescent="0.5">
      <c r="A2" s="257" t="s">
        <v>197</v>
      </c>
      <c r="B2" s="257"/>
      <c r="C2" s="257"/>
    </row>
    <row r="3" spans="1:7" x14ac:dyDescent="0.5">
      <c r="C3" s="12"/>
    </row>
    <row r="4" spans="1:7" ht="42.75" customHeight="1" x14ac:dyDescent="0.5">
      <c r="A4" s="26" t="s">
        <v>113</v>
      </c>
      <c r="B4" s="26" t="s">
        <v>114</v>
      </c>
      <c r="C4" s="27" t="s">
        <v>137</v>
      </c>
      <c r="D4" s="27" t="s">
        <v>138</v>
      </c>
    </row>
    <row r="5" spans="1:7" x14ac:dyDescent="0.5">
      <c r="A5" s="28"/>
      <c r="B5" s="28"/>
      <c r="C5" s="29"/>
      <c r="D5" s="30"/>
    </row>
    <row r="6" spans="1:7" x14ac:dyDescent="0.5">
      <c r="A6" s="28"/>
      <c r="B6" s="28"/>
      <c r="C6" s="46" t="s">
        <v>147</v>
      </c>
      <c r="D6" s="21"/>
    </row>
    <row r="7" spans="1:7" ht="16.899999999999999" customHeight="1" x14ac:dyDescent="0.5">
      <c r="A7" s="28"/>
      <c r="B7" s="28"/>
      <c r="C7" s="19"/>
      <c r="D7" s="30"/>
      <c r="G7" s="31"/>
    </row>
    <row r="8" spans="1:7" x14ac:dyDescent="0.5">
      <c r="A8" s="28"/>
      <c r="B8" s="28"/>
      <c r="C8" s="19"/>
      <c r="D8" s="30"/>
    </row>
    <row r="9" spans="1:7" x14ac:dyDescent="0.5">
      <c r="A9" s="28"/>
      <c r="B9" s="28"/>
      <c r="C9" s="19"/>
      <c r="D9" s="30"/>
    </row>
    <row r="10" spans="1:7" x14ac:dyDescent="0.5">
      <c r="A10" s="32"/>
      <c r="B10" s="33"/>
      <c r="C10" s="19"/>
      <c r="D10" s="21"/>
    </row>
    <row r="11" spans="1:7" x14ac:dyDescent="0.5">
      <c r="A11" s="32"/>
      <c r="B11" s="28"/>
      <c r="C11" s="19"/>
      <c r="D11" s="21"/>
    </row>
    <row r="12" spans="1:7" x14ac:dyDescent="0.5">
      <c r="A12" s="32"/>
      <c r="B12" s="28"/>
      <c r="C12" s="19"/>
      <c r="D12" s="30"/>
    </row>
    <row r="13" spans="1:7" x14ac:dyDescent="0.5">
      <c r="A13" s="32"/>
      <c r="B13" s="33"/>
      <c r="C13" s="19"/>
      <c r="D13" s="30"/>
    </row>
    <row r="14" spans="1:7" x14ac:dyDescent="0.5">
      <c r="A14" s="32"/>
      <c r="B14" s="28"/>
      <c r="C14" s="19"/>
      <c r="D14" s="30"/>
    </row>
    <row r="15" spans="1:7" x14ac:dyDescent="0.5">
      <c r="A15" s="32"/>
      <c r="B15" s="28"/>
      <c r="C15" s="19"/>
      <c r="D15" s="30"/>
    </row>
    <row r="16" spans="1:7" x14ac:dyDescent="0.5">
      <c r="A16" s="29"/>
      <c r="B16" s="19"/>
      <c r="C16" s="19"/>
      <c r="D16" s="21"/>
    </row>
    <row r="17" spans="1:4" x14ac:dyDescent="0.5">
      <c r="A17" s="29"/>
      <c r="B17" s="19"/>
      <c r="C17" s="19"/>
      <c r="D17" s="29"/>
    </row>
    <row r="18" spans="1:4" x14ac:dyDescent="0.5">
      <c r="A18" s="29"/>
      <c r="B18" s="20"/>
      <c r="C18" s="19"/>
      <c r="D18" s="21"/>
    </row>
    <row r="19" spans="1:4" ht="22.5" thickBot="1" x14ac:dyDescent="0.55000000000000004">
      <c r="A19" s="34"/>
      <c r="B19" s="34" t="s">
        <v>133</v>
      </c>
      <c r="C19" s="34">
        <f>COUNTA(C5:C18)</f>
        <v>1</v>
      </c>
      <c r="D19" s="34"/>
    </row>
    <row r="20" spans="1:4" ht="22.5" thickTop="1" x14ac:dyDescent="0.5"/>
  </sheetData>
  <mergeCells count="1">
    <mergeCell ref="A2:C2"/>
  </mergeCells>
  <pageMargins left="0.7" right="0.7" top="0.75" bottom="0.75" header="0.3" footer="0.3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D100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5" sqref="C15:C20"/>
    </sheetView>
  </sheetViews>
  <sheetFormatPr defaultColWidth="12.75" defaultRowHeight="15" customHeight="1" x14ac:dyDescent="0.55000000000000004"/>
  <cols>
    <col min="1" max="2" width="16.375" style="200" customWidth="1"/>
    <col min="3" max="3" width="89" style="200" customWidth="1"/>
    <col min="4" max="4" width="39.75" style="200" customWidth="1"/>
    <col min="5" max="26" width="7.875" style="200" customWidth="1"/>
    <col min="27" max="16384" width="12.75" style="200"/>
  </cols>
  <sheetData>
    <row r="1" spans="1:4" ht="21" customHeight="1" x14ac:dyDescent="0.55000000000000004"/>
    <row r="2" spans="1:4" ht="21" customHeight="1" x14ac:dyDescent="0.55000000000000004">
      <c r="A2" s="258" t="s">
        <v>139</v>
      </c>
      <c r="B2" s="259"/>
      <c r="C2" s="259"/>
      <c r="D2" s="259"/>
    </row>
    <row r="3" spans="1:4" ht="21" customHeight="1" x14ac:dyDescent="0.55000000000000004"/>
    <row r="4" spans="1:4" ht="42.75" customHeight="1" x14ac:dyDescent="0.55000000000000004">
      <c r="A4" s="201" t="s">
        <v>113</v>
      </c>
      <c r="B4" s="201" t="s">
        <v>114</v>
      </c>
      <c r="C4" s="202" t="s">
        <v>140</v>
      </c>
      <c r="D4" s="201" t="s">
        <v>141</v>
      </c>
    </row>
    <row r="5" spans="1:4" ht="21" customHeight="1" x14ac:dyDescent="0.55000000000000004">
      <c r="A5" s="203">
        <v>1</v>
      </c>
      <c r="B5" s="204">
        <v>1</v>
      </c>
      <c r="C5" s="205" t="s">
        <v>247</v>
      </c>
      <c r="D5" s="206" t="s">
        <v>249</v>
      </c>
    </row>
    <row r="6" spans="1:4" ht="21" customHeight="1" x14ac:dyDescent="0.55000000000000004">
      <c r="A6" s="203">
        <v>1</v>
      </c>
      <c r="B6" s="203">
        <v>2</v>
      </c>
      <c r="C6" s="207" t="s">
        <v>248</v>
      </c>
      <c r="D6" s="208" t="s">
        <v>250</v>
      </c>
    </row>
    <row r="7" spans="1:4" ht="21" customHeight="1" x14ac:dyDescent="0.55000000000000004">
      <c r="A7" s="203">
        <v>1</v>
      </c>
      <c r="B7" s="203">
        <v>3</v>
      </c>
      <c r="C7" s="209" t="s">
        <v>247</v>
      </c>
      <c r="D7" s="208" t="s">
        <v>251</v>
      </c>
    </row>
    <row r="8" spans="1:4" ht="21" customHeight="1" x14ac:dyDescent="0.55000000000000004">
      <c r="A8" s="203">
        <v>1</v>
      </c>
      <c r="B8" s="203">
        <v>4</v>
      </c>
      <c r="C8" s="210" t="s">
        <v>248</v>
      </c>
      <c r="D8" s="208" t="s">
        <v>252</v>
      </c>
    </row>
    <row r="9" spans="1:4" ht="21" customHeight="1" x14ac:dyDescent="0.55000000000000004">
      <c r="A9" s="203">
        <v>2</v>
      </c>
      <c r="B9" s="204">
        <v>5</v>
      </c>
      <c r="C9" s="210" t="s">
        <v>248</v>
      </c>
      <c r="D9" s="211" t="s">
        <v>253</v>
      </c>
    </row>
    <row r="10" spans="1:4" ht="21" customHeight="1" x14ac:dyDescent="0.55000000000000004">
      <c r="A10" s="203">
        <v>2</v>
      </c>
      <c r="B10" s="203">
        <v>6</v>
      </c>
      <c r="C10" s="210" t="s">
        <v>248</v>
      </c>
      <c r="D10" s="211" t="s">
        <v>254</v>
      </c>
    </row>
    <row r="11" spans="1:4" ht="21" customHeight="1" x14ac:dyDescent="0.55000000000000004">
      <c r="A11" s="203">
        <v>2</v>
      </c>
      <c r="B11" s="203">
        <v>7</v>
      </c>
      <c r="C11" s="210" t="s">
        <v>248</v>
      </c>
      <c r="D11" s="212">
        <v>24167</v>
      </c>
    </row>
    <row r="12" spans="1:4" ht="21" customHeight="1" x14ac:dyDescent="0.55000000000000004">
      <c r="A12" s="203">
        <v>2</v>
      </c>
      <c r="B12" s="203">
        <v>8</v>
      </c>
      <c r="C12" s="210" t="s">
        <v>248</v>
      </c>
      <c r="D12" s="212">
        <v>24167</v>
      </c>
    </row>
    <row r="13" spans="1:4" ht="21" customHeight="1" x14ac:dyDescent="0.55000000000000004">
      <c r="A13" s="203">
        <v>3</v>
      </c>
      <c r="B13" s="203">
        <v>9</v>
      </c>
      <c r="C13" s="210" t="s">
        <v>247</v>
      </c>
      <c r="D13" s="212">
        <v>24201</v>
      </c>
    </row>
    <row r="14" spans="1:4" ht="21" customHeight="1" x14ac:dyDescent="0.55000000000000004">
      <c r="A14" s="203">
        <v>3</v>
      </c>
      <c r="B14" s="203">
        <v>10</v>
      </c>
      <c r="C14" s="210" t="s">
        <v>248</v>
      </c>
      <c r="D14" s="212">
        <v>24237</v>
      </c>
    </row>
    <row r="15" spans="1:4" ht="21" customHeight="1" x14ac:dyDescent="0.55000000000000004">
      <c r="A15" s="203">
        <v>3</v>
      </c>
      <c r="B15" s="203">
        <v>11</v>
      </c>
      <c r="C15" s="210" t="s">
        <v>247</v>
      </c>
      <c r="D15" s="212">
        <v>24264</v>
      </c>
    </row>
    <row r="16" spans="1:4" ht="21" customHeight="1" x14ac:dyDescent="0.55000000000000004">
      <c r="A16" s="203">
        <v>3</v>
      </c>
      <c r="B16" s="203">
        <v>12</v>
      </c>
      <c r="C16" s="210" t="s">
        <v>248</v>
      </c>
      <c r="D16" s="212">
        <v>24271</v>
      </c>
    </row>
    <row r="17" spans="1:4" ht="21" customHeight="1" x14ac:dyDescent="0.55000000000000004">
      <c r="A17" s="203">
        <v>4</v>
      </c>
      <c r="B17" s="203">
        <v>13</v>
      </c>
      <c r="C17" s="210" t="s">
        <v>248</v>
      </c>
      <c r="D17" s="212">
        <v>24298</v>
      </c>
    </row>
    <row r="18" spans="1:4" ht="21" customHeight="1" x14ac:dyDescent="0.55000000000000004">
      <c r="A18" s="203">
        <v>4</v>
      </c>
      <c r="B18" s="213">
        <v>14</v>
      </c>
      <c r="C18" s="214" t="s">
        <v>248</v>
      </c>
      <c r="D18" s="215">
        <v>24313</v>
      </c>
    </row>
    <row r="19" spans="1:4" ht="21" customHeight="1" x14ac:dyDescent="0.55000000000000004">
      <c r="A19" s="203">
        <v>4</v>
      </c>
      <c r="B19" s="213">
        <v>15</v>
      </c>
      <c r="C19" s="214" t="s">
        <v>247</v>
      </c>
      <c r="D19" s="215">
        <v>24327</v>
      </c>
    </row>
    <row r="20" spans="1:4" ht="21" customHeight="1" x14ac:dyDescent="0.55000000000000004">
      <c r="A20" s="213">
        <v>4</v>
      </c>
      <c r="B20" s="213">
        <v>16</v>
      </c>
      <c r="C20" s="214" t="s">
        <v>248</v>
      </c>
      <c r="D20" s="216">
        <v>24368</v>
      </c>
    </row>
    <row r="21" spans="1:4" ht="21" customHeight="1" x14ac:dyDescent="0.55000000000000004">
      <c r="A21" s="214"/>
      <c r="B21" s="214"/>
      <c r="C21" s="214"/>
      <c r="D21" s="214"/>
    </row>
    <row r="22" spans="1:4" ht="21" customHeight="1" x14ac:dyDescent="0.55000000000000004">
      <c r="A22" s="214"/>
      <c r="B22" s="214"/>
      <c r="C22" s="214"/>
      <c r="D22" s="214"/>
    </row>
    <row r="23" spans="1:4" ht="21" customHeight="1" x14ac:dyDescent="0.55000000000000004">
      <c r="A23" s="217"/>
      <c r="B23" s="217" t="s">
        <v>133</v>
      </c>
      <c r="C23" s="217">
        <f>COUNTA(C5:C22)</f>
        <v>16</v>
      </c>
      <c r="D23" s="217"/>
    </row>
    <row r="24" spans="1:4" ht="21" customHeight="1" x14ac:dyDescent="0.55000000000000004"/>
    <row r="25" spans="1:4" ht="21" customHeight="1" x14ac:dyDescent="0.55000000000000004">
      <c r="C25" s="218" t="s">
        <v>120</v>
      </c>
    </row>
    <row r="26" spans="1:4" ht="21" customHeight="1" x14ac:dyDescent="0.55000000000000004">
      <c r="B26" s="219" t="s">
        <v>121</v>
      </c>
      <c r="C26" s="220" t="s">
        <v>166</v>
      </c>
    </row>
    <row r="27" spans="1:4" ht="21" customHeight="1" x14ac:dyDescent="0.55000000000000004">
      <c r="B27" s="219" t="s">
        <v>122</v>
      </c>
      <c r="C27" s="200" t="s">
        <v>149</v>
      </c>
    </row>
    <row r="28" spans="1:4" ht="21" customHeight="1" x14ac:dyDescent="0.55000000000000004">
      <c r="B28" s="219" t="s">
        <v>123</v>
      </c>
      <c r="C28" s="221" t="s">
        <v>167</v>
      </c>
    </row>
    <row r="29" spans="1:4" ht="21" customHeight="1" x14ac:dyDescent="0.55000000000000004">
      <c r="B29" s="219" t="s">
        <v>124</v>
      </c>
      <c r="C29" s="221" t="s">
        <v>168</v>
      </c>
    </row>
    <row r="30" spans="1:4" ht="21" customHeight="1" x14ac:dyDescent="0.55000000000000004"/>
    <row r="31" spans="1:4" ht="21" customHeight="1" x14ac:dyDescent="0.55000000000000004"/>
    <row r="32" spans="1:4" ht="21" customHeight="1" x14ac:dyDescent="0.55000000000000004"/>
    <row r="33" ht="21" customHeight="1" x14ac:dyDescent="0.55000000000000004"/>
    <row r="34" ht="21" customHeight="1" x14ac:dyDescent="0.55000000000000004"/>
    <row r="35" ht="21" customHeight="1" x14ac:dyDescent="0.55000000000000004"/>
    <row r="36" ht="21" customHeight="1" x14ac:dyDescent="0.55000000000000004"/>
    <row r="37" ht="21" customHeight="1" x14ac:dyDescent="0.55000000000000004"/>
    <row r="38" ht="21" customHeight="1" x14ac:dyDescent="0.55000000000000004"/>
    <row r="39" ht="21" customHeight="1" x14ac:dyDescent="0.55000000000000004"/>
    <row r="40" ht="21" customHeight="1" x14ac:dyDescent="0.55000000000000004"/>
    <row r="41" ht="21" customHeight="1" x14ac:dyDescent="0.55000000000000004"/>
    <row r="42" ht="21" customHeight="1" x14ac:dyDescent="0.55000000000000004"/>
    <row r="43" ht="21" customHeight="1" x14ac:dyDescent="0.55000000000000004"/>
    <row r="44" ht="21" customHeight="1" x14ac:dyDescent="0.55000000000000004"/>
    <row r="45" ht="21" customHeight="1" x14ac:dyDescent="0.55000000000000004"/>
    <row r="46" ht="21" customHeight="1" x14ac:dyDescent="0.55000000000000004"/>
    <row r="47" ht="21" customHeight="1" x14ac:dyDescent="0.55000000000000004"/>
    <row r="48" ht="21" customHeight="1" x14ac:dyDescent="0.55000000000000004"/>
    <row r="49" ht="21" customHeight="1" x14ac:dyDescent="0.55000000000000004"/>
    <row r="50" ht="21" customHeight="1" x14ac:dyDescent="0.55000000000000004"/>
    <row r="51" ht="21" customHeight="1" x14ac:dyDescent="0.55000000000000004"/>
    <row r="52" ht="21" customHeight="1" x14ac:dyDescent="0.55000000000000004"/>
    <row r="53" ht="21" customHeight="1" x14ac:dyDescent="0.55000000000000004"/>
    <row r="54" ht="21" customHeight="1" x14ac:dyDescent="0.55000000000000004"/>
    <row r="55" ht="21" customHeight="1" x14ac:dyDescent="0.55000000000000004"/>
    <row r="56" ht="21" customHeight="1" x14ac:dyDescent="0.55000000000000004"/>
    <row r="57" ht="21" customHeight="1" x14ac:dyDescent="0.55000000000000004"/>
    <row r="58" ht="21" customHeight="1" x14ac:dyDescent="0.55000000000000004"/>
    <row r="59" ht="21" customHeight="1" x14ac:dyDescent="0.55000000000000004"/>
    <row r="60" ht="21" customHeight="1" x14ac:dyDescent="0.55000000000000004"/>
    <row r="61" ht="21" customHeight="1" x14ac:dyDescent="0.55000000000000004"/>
    <row r="62" ht="21" customHeight="1" x14ac:dyDescent="0.55000000000000004"/>
    <row r="63" ht="21" customHeight="1" x14ac:dyDescent="0.55000000000000004"/>
    <row r="64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</sheetData>
  <mergeCells count="1">
    <mergeCell ref="A2:D2"/>
  </mergeCells>
  <pageMargins left="0.7" right="0.7" top="0.75" bottom="0.75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3"/>
  <sheetViews>
    <sheetView workbookViewId="0">
      <selection activeCell="D14" sqref="D14"/>
    </sheetView>
  </sheetViews>
  <sheetFormatPr defaultRowHeight="14.25" x14ac:dyDescent="0.2"/>
  <cols>
    <col min="3" max="3" width="64.375" customWidth="1"/>
    <col min="4" max="4" width="30.75" customWidth="1"/>
  </cols>
  <sheetData>
    <row r="1" spans="1:4" ht="24" x14ac:dyDescent="0.2">
      <c r="A1" s="256" t="s">
        <v>193</v>
      </c>
      <c r="B1" s="256"/>
      <c r="C1" s="256"/>
      <c r="D1" s="256"/>
    </row>
    <row r="2" spans="1:4" ht="24" x14ac:dyDescent="0.55000000000000004">
      <c r="A2" s="47" t="s">
        <v>114</v>
      </c>
      <c r="B2" s="47" t="s">
        <v>113</v>
      </c>
      <c r="C2" s="47" t="s">
        <v>194</v>
      </c>
      <c r="D2" s="47" t="s">
        <v>195</v>
      </c>
    </row>
    <row r="3" spans="1:4" ht="24" x14ac:dyDescent="0.55000000000000004">
      <c r="A3" s="6"/>
      <c r="B3" s="6"/>
      <c r="C3" s="6"/>
      <c r="D3" s="6"/>
    </row>
    <row r="4" spans="1:4" ht="24" x14ac:dyDescent="0.55000000000000004">
      <c r="A4" s="6"/>
      <c r="B4" s="6"/>
      <c r="C4" s="6"/>
      <c r="D4" s="6"/>
    </row>
    <row r="5" spans="1:4" ht="24" x14ac:dyDescent="0.55000000000000004">
      <c r="A5" s="6"/>
      <c r="B5" s="6"/>
      <c r="C5" s="6"/>
      <c r="D5" s="6"/>
    </row>
    <row r="6" spans="1:4" ht="24" x14ac:dyDescent="0.55000000000000004">
      <c r="A6" s="6"/>
      <c r="B6" s="6"/>
      <c r="C6" s="6"/>
      <c r="D6" s="6"/>
    </row>
    <row r="7" spans="1:4" ht="24" x14ac:dyDescent="0.55000000000000004">
      <c r="A7" s="6"/>
      <c r="B7" s="6"/>
      <c r="C7" s="6"/>
      <c r="D7" s="6"/>
    </row>
    <row r="8" spans="1:4" ht="24" x14ac:dyDescent="0.55000000000000004">
      <c r="A8" s="6"/>
      <c r="B8" s="6"/>
      <c r="C8" s="6"/>
      <c r="D8" s="6"/>
    </row>
    <row r="9" spans="1:4" ht="24" x14ac:dyDescent="0.55000000000000004">
      <c r="A9" s="6"/>
      <c r="B9" s="6"/>
      <c r="C9" s="6"/>
      <c r="D9" s="6"/>
    </row>
    <row r="10" spans="1:4" ht="24" x14ac:dyDescent="0.55000000000000004">
      <c r="A10" s="6"/>
      <c r="B10" s="6"/>
      <c r="C10" s="6"/>
      <c r="D10" s="6"/>
    </row>
    <row r="11" spans="1:4" ht="24" x14ac:dyDescent="0.55000000000000004">
      <c r="A11" s="6"/>
      <c r="B11" s="6"/>
      <c r="C11" s="6"/>
      <c r="D11" s="6"/>
    </row>
    <row r="12" spans="1:4" ht="24" x14ac:dyDescent="0.55000000000000004">
      <c r="A12" s="6"/>
      <c r="B12" s="6"/>
      <c r="C12" s="6"/>
      <c r="D12" s="6"/>
    </row>
    <row r="13" spans="1:4" ht="24" x14ac:dyDescent="0.55000000000000004">
      <c r="A13" s="49" t="s">
        <v>133</v>
      </c>
      <c r="B13" s="51"/>
      <c r="C13" s="48">
        <f>COUNT(C3:C12)</f>
        <v>0</v>
      </c>
      <c r="D13" s="51"/>
    </row>
  </sheetData>
  <mergeCells count="1">
    <mergeCell ref="A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C26"/>
  <sheetViews>
    <sheetView zoomScale="70" zoomScaleNormal="70" workbookViewId="0">
      <selection activeCell="G16" sqref="G16"/>
    </sheetView>
  </sheetViews>
  <sheetFormatPr defaultColWidth="9.25" defaultRowHeight="24" x14ac:dyDescent="0.55000000000000004"/>
  <cols>
    <col min="1" max="1" width="17.625" style="13" customWidth="1"/>
    <col min="2" max="2" width="18.75" style="13" customWidth="1"/>
    <col min="3" max="3" width="76.625" style="13" customWidth="1"/>
    <col min="4" max="16384" width="9.25" style="13"/>
  </cols>
  <sheetData>
    <row r="2" spans="1:3" x14ac:dyDescent="0.55000000000000004">
      <c r="A2" s="260" t="s">
        <v>158</v>
      </c>
      <c r="B2" s="260"/>
      <c r="C2" s="260"/>
    </row>
    <row r="4" spans="1:3" ht="24" customHeight="1" x14ac:dyDescent="0.55000000000000004">
      <c r="A4" s="261" t="s">
        <v>113</v>
      </c>
      <c r="B4" s="261" t="s">
        <v>114</v>
      </c>
      <c r="C4" s="261" t="s">
        <v>157</v>
      </c>
    </row>
    <row r="5" spans="1:3" x14ac:dyDescent="0.55000000000000004">
      <c r="A5" s="262"/>
      <c r="B5" s="262"/>
      <c r="C5" s="262"/>
    </row>
    <row r="6" spans="1:3" x14ac:dyDescent="0.55000000000000004">
      <c r="A6" s="22"/>
      <c r="B6" s="22"/>
      <c r="C6" s="22"/>
    </row>
    <row r="7" spans="1:3" x14ac:dyDescent="0.55000000000000004">
      <c r="A7" s="23"/>
      <c r="B7" s="23"/>
      <c r="C7" s="18" t="s">
        <v>147</v>
      </c>
    </row>
    <row r="8" spans="1:3" x14ac:dyDescent="0.55000000000000004">
      <c r="A8" s="23"/>
      <c r="B8" s="23"/>
      <c r="C8" s="23"/>
    </row>
    <row r="9" spans="1:3" x14ac:dyDescent="0.55000000000000004">
      <c r="A9" s="23"/>
      <c r="B9" s="23"/>
      <c r="C9" s="18"/>
    </row>
    <row r="10" spans="1:3" x14ac:dyDescent="0.55000000000000004">
      <c r="A10" s="23"/>
      <c r="B10" s="23"/>
      <c r="C10" s="23"/>
    </row>
    <row r="11" spans="1:3" x14ac:dyDescent="0.55000000000000004">
      <c r="A11" s="23"/>
      <c r="B11" s="23"/>
      <c r="C11" s="23"/>
    </row>
    <row r="12" spans="1:3" x14ac:dyDescent="0.55000000000000004">
      <c r="A12" s="23"/>
      <c r="B12" s="23"/>
      <c r="C12" s="23"/>
    </row>
    <row r="13" spans="1:3" x14ac:dyDescent="0.55000000000000004">
      <c r="A13" s="23"/>
      <c r="B13" s="23"/>
      <c r="C13" s="23"/>
    </row>
    <row r="14" spans="1:3" x14ac:dyDescent="0.55000000000000004">
      <c r="A14" s="23"/>
      <c r="B14" s="23"/>
      <c r="C14" s="23"/>
    </row>
    <row r="15" spans="1:3" x14ac:dyDescent="0.55000000000000004">
      <c r="A15" s="23"/>
      <c r="B15" s="23"/>
      <c r="C15" s="23"/>
    </row>
    <row r="16" spans="1:3" x14ac:dyDescent="0.55000000000000004">
      <c r="A16" s="23"/>
      <c r="B16" s="23"/>
      <c r="C16" s="23"/>
    </row>
    <row r="17" spans="1:3" x14ac:dyDescent="0.55000000000000004">
      <c r="A17" s="23"/>
      <c r="B17" s="23"/>
      <c r="C17" s="23"/>
    </row>
    <row r="18" spans="1:3" x14ac:dyDescent="0.55000000000000004">
      <c r="A18" s="23"/>
      <c r="B18" s="23"/>
      <c r="C18" s="23"/>
    </row>
    <row r="19" spans="1:3" x14ac:dyDescent="0.55000000000000004">
      <c r="A19" s="23"/>
      <c r="B19" s="23"/>
      <c r="C19" s="23"/>
    </row>
    <row r="20" spans="1:3" ht="24.75" thickBot="1" x14ac:dyDescent="0.6">
      <c r="A20" s="24"/>
      <c r="B20" s="24" t="s">
        <v>133</v>
      </c>
      <c r="C20" s="24">
        <f>COUNTA(C6:C19)</f>
        <v>1</v>
      </c>
    </row>
    <row r="21" spans="1:3" ht="24.75" thickTop="1" x14ac:dyDescent="0.55000000000000004">
      <c r="B21" s="25"/>
      <c r="C21" s="14"/>
    </row>
    <row r="22" spans="1:3" x14ac:dyDescent="0.55000000000000004">
      <c r="C22" s="14" t="s">
        <v>120</v>
      </c>
    </row>
    <row r="23" spans="1:3" x14ac:dyDescent="0.55000000000000004">
      <c r="B23" s="15" t="s">
        <v>121</v>
      </c>
      <c r="C23" s="16" t="s">
        <v>159</v>
      </c>
    </row>
    <row r="24" spans="1:3" x14ac:dyDescent="0.55000000000000004">
      <c r="B24" s="15" t="s">
        <v>122</v>
      </c>
      <c r="C24" s="17" t="s">
        <v>149</v>
      </c>
    </row>
    <row r="25" spans="1:3" x14ac:dyDescent="0.55000000000000004">
      <c r="B25" s="15" t="s">
        <v>123</v>
      </c>
      <c r="C25" s="17" t="s">
        <v>160</v>
      </c>
    </row>
    <row r="26" spans="1:3" x14ac:dyDescent="0.55000000000000004">
      <c r="B26" s="15" t="s">
        <v>124</v>
      </c>
      <c r="C26" s="17" t="s">
        <v>161</v>
      </c>
    </row>
  </sheetData>
  <mergeCells count="4">
    <mergeCell ref="A2:C2"/>
    <mergeCell ref="A4:A5"/>
    <mergeCell ref="B4:B5"/>
    <mergeCell ref="C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zoomScale="90" zoomScaleNormal="90" workbookViewId="0">
      <selection activeCell="C23" sqref="C23"/>
    </sheetView>
  </sheetViews>
  <sheetFormatPr defaultColWidth="8.875" defaultRowHeight="24" x14ac:dyDescent="0.55000000000000004"/>
  <cols>
    <col min="1" max="1" width="8.875" style="1"/>
    <col min="2" max="2" width="133" style="1" customWidth="1"/>
    <col min="3" max="3" width="17.5" style="1" customWidth="1"/>
    <col min="4" max="4" width="24.875" style="1" hidden="1" customWidth="1"/>
    <col min="5" max="5" width="22.5" style="1" hidden="1" customWidth="1"/>
    <col min="6" max="6" width="17.625" style="1" bestFit="1" customWidth="1"/>
    <col min="7" max="7" width="23.25" style="93" bestFit="1" customWidth="1"/>
    <col min="8" max="9" width="16" style="1" customWidth="1"/>
    <col min="10" max="11" width="13.5" style="1" customWidth="1"/>
    <col min="12" max="12" width="18.5" style="1" bestFit="1" customWidth="1"/>
    <col min="13" max="13" width="10.5" style="1" customWidth="1"/>
    <col min="14" max="16384" width="8.875" style="1"/>
  </cols>
  <sheetData>
    <row r="1" spans="1:15" x14ac:dyDescent="0.55000000000000004">
      <c r="A1" s="226" t="s">
        <v>210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77"/>
      <c r="N1" s="77"/>
      <c r="O1" s="77"/>
    </row>
    <row r="2" spans="1:15" ht="49.15" customHeight="1" x14ac:dyDescent="0.55000000000000004">
      <c r="A2" s="228" t="s">
        <v>5</v>
      </c>
      <c r="B2" s="228" t="s">
        <v>1</v>
      </c>
      <c r="C2" s="228" t="s">
        <v>10</v>
      </c>
      <c r="D2" s="233" t="s">
        <v>98</v>
      </c>
      <c r="E2" s="228" t="s">
        <v>2</v>
      </c>
      <c r="F2" s="233" t="s">
        <v>209</v>
      </c>
      <c r="G2" s="227" t="s">
        <v>208</v>
      </c>
      <c r="H2" s="227"/>
      <c r="I2" s="227"/>
      <c r="J2" s="227"/>
      <c r="K2" s="227"/>
      <c r="L2" s="235" t="s">
        <v>109</v>
      </c>
    </row>
    <row r="3" spans="1:15" ht="48" x14ac:dyDescent="0.55000000000000004">
      <c r="A3" s="229"/>
      <c r="B3" s="229"/>
      <c r="C3" s="229"/>
      <c r="D3" s="234"/>
      <c r="E3" s="229"/>
      <c r="F3" s="234"/>
      <c r="G3" s="3" t="s">
        <v>101</v>
      </c>
      <c r="H3" s="78" t="s">
        <v>102</v>
      </c>
      <c r="I3" s="78" t="s">
        <v>103</v>
      </c>
      <c r="J3" s="78" t="s">
        <v>104</v>
      </c>
      <c r="K3" s="78" t="s">
        <v>211</v>
      </c>
      <c r="L3" s="227"/>
    </row>
    <row r="4" spans="1:15" x14ac:dyDescent="0.55000000000000004">
      <c r="A4" s="223" t="s">
        <v>24</v>
      </c>
      <c r="B4" s="223"/>
      <c r="C4" s="223"/>
      <c r="D4" s="223"/>
      <c r="E4" s="223"/>
      <c r="F4" s="223"/>
      <c r="G4" s="79"/>
      <c r="H4" s="80"/>
      <c r="I4" s="80"/>
      <c r="J4" s="80"/>
      <c r="K4" s="80"/>
      <c r="L4" s="81"/>
    </row>
    <row r="5" spans="1:15" x14ac:dyDescent="0.55000000000000004">
      <c r="A5" s="5">
        <v>1.1000000000000001</v>
      </c>
      <c r="B5" s="6" t="s">
        <v>4</v>
      </c>
      <c r="C5" s="5" t="s">
        <v>11</v>
      </c>
      <c r="D5" s="5" t="s">
        <v>99</v>
      </c>
      <c r="E5" s="5" t="s">
        <v>6</v>
      </c>
      <c r="F5" s="5">
        <v>30</v>
      </c>
      <c r="G5" s="82"/>
      <c r="H5" s="5">
        <v>27</v>
      </c>
      <c r="I5" s="5">
        <v>49</v>
      </c>
      <c r="J5" s="5">
        <v>67</v>
      </c>
      <c r="K5" s="6">
        <v>93</v>
      </c>
      <c r="L5" s="83">
        <f>K5/F5*100</f>
        <v>310</v>
      </c>
    </row>
    <row r="6" spans="1:15" x14ac:dyDescent="0.55000000000000004">
      <c r="A6" s="5">
        <v>1.2</v>
      </c>
      <c r="B6" s="6" t="s">
        <v>8</v>
      </c>
      <c r="C6" s="5" t="s">
        <v>11</v>
      </c>
      <c r="D6" s="5" t="s">
        <v>99</v>
      </c>
      <c r="E6" s="5" t="s">
        <v>7</v>
      </c>
      <c r="F6" s="5">
        <v>16</v>
      </c>
      <c r="G6" s="82"/>
      <c r="H6" s="5">
        <v>13</v>
      </c>
      <c r="I6" s="5">
        <v>13.6</v>
      </c>
      <c r="J6" s="5">
        <v>14.7</v>
      </c>
      <c r="K6" s="84">
        <v>15.8</v>
      </c>
      <c r="L6" s="83">
        <f t="shared" ref="L6:L11" si="0">K6/F6*100</f>
        <v>98.75</v>
      </c>
    </row>
    <row r="7" spans="1:15" x14ac:dyDescent="0.55000000000000004">
      <c r="A7" s="5">
        <v>1.3</v>
      </c>
      <c r="B7" s="6" t="s">
        <v>9</v>
      </c>
      <c r="C7" s="5" t="s">
        <v>77</v>
      </c>
      <c r="D7" s="5" t="s">
        <v>99</v>
      </c>
      <c r="E7" s="5" t="s">
        <v>6</v>
      </c>
      <c r="F7" s="5">
        <v>3</v>
      </c>
      <c r="G7" s="64">
        <v>1</v>
      </c>
      <c r="H7" s="5">
        <v>1</v>
      </c>
      <c r="I7" s="5">
        <v>1</v>
      </c>
      <c r="J7" s="5">
        <v>1</v>
      </c>
      <c r="K7" s="85"/>
      <c r="L7" s="81">
        <f>J7/F7*100</f>
        <v>33.333333333333329</v>
      </c>
    </row>
    <row r="8" spans="1:15" x14ac:dyDescent="0.55000000000000004">
      <c r="A8" s="5">
        <v>1.4</v>
      </c>
      <c r="B8" s="6" t="s">
        <v>13</v>
      </c>
      <c r="C8" s="5" t="s">
        <v>11</v>
      </c>
      <c r="D8" s="5" t="s">
        <v>99</v>
      </c>
      <c r="E8" s="5" t="s">
        <v>16</v>
      </c>
      <c r="F8" s="5">
        <v>4</v>
      </c>
      <c r="G8" s="64">
        <v>0</v>
      </c>
      <c r="H8" s="5">
        <v>0</v>
      </c>
      <c r="I8" s="5">
        <v>4</v>
      </c>
      <c r="J8" s="5">
        <v>5</v>
      </c>
      <c r="K8" s="85"/>
      <c r="L8" s="83">
        <f>J8/F8*100</f>
        <v>125</v>
      </c>
    </row>
    <row r="9" spans="1:15" x14ac:dyDescent="0.55000000000000004">
      <c r="A9" s="5">
        <v>1.5</v>
      </c>
      <c r="B9" s="6" t="s">
        <v>15</v>
      </c>
      <c r="C9" s="5" t="s">
        <v>11</v>
      </c>
      <c r="D9" s="5" t="s">
        <v>99</v>
      </c>
      <c r="E9" s="5" t="s">
        <v>14</v>
      </c>
      <c r="F9" s="5">
        <v>27</v>
      </c>
      <c r="G9" s="64"/>
      <c r="H9" s="5">
        <v>14</v>
      </c>
      <c r="I9" s="5">
        <v>20</v>
      </c>
      <c r="J9" s="5">
        <v>31</v>
      </c>
      <c r="K9" s="85"/>
      <c r="L9" s="83">
        <f t="shared" si="0"/>
        <v>0</v>
      </c>
      <c r="M9" s="1" t="s">
        <v>105</v>
      </c>
    </row>
    <row r="10" spans="1:15" x14ac:dyDescent="0.55000000000000004">
      <c r="A10" s="5">
        <v>1.6</v>
      </c>
      <c r="B10" s="6" t="s">
        <v>18</v>
      </c>
      <c r="C10" s="5" t="s">
        <v>207</v>
      </c>
      <c r="D10" s="5" t="s">
        <v>99</v>
      </c>
      <c r="E10" s="5" t="s">
        <v>14</v>
      </c>
      <c r="F10" s="5">
        <v>28</v>
      </c>
      <c r="G10" s="64">
        <v>12</v>
      </c>
      <c r="H10" s="5">
        <v>16</v>
      </c>
      <c r="I10" s="5">
        <v>23</v>
      </c>
      <c r="J10" s="5">
        <v>28</v>
      </c>
      <c r="K10" s="85"/>
      <c r="L10" s="83">
        <f>J10/F10*100</f>
        <v>100</v>
      </c>
      <c r="M10" s="1" t="s">
        <v>111</v>
      </c>
    </row>
    <row r="11" spans="1:15" x14ac:dyDescent="0.55000000000000004">
      <c r="A11" s="5">
        <v>1.7</v>
      </c>
      <c r="B11" s="6" t="s">
        <v>19</v>
      </c>
      <c r="C11" s="5" t="s">
        <v>11</v>
      </c>
      <c r="D11" s="5" t="s">
        <v>99</v>
      </c>
      <c r="E11" s="5" t="s">
        <v>14</v>
      </c>
      <c r="F11" s="5">
        <v>2</v>
      </c>
      <c r="G11" s="64">
        <v>0</v>
      </c>
      <c r="H11" s="5">
        <v>1</v>
      </c>
      <c r="I11" s="5">
        <v>3</v>
      </c>
      <c r="J11" s="5">
        <v>3</v>
      </c>
      <c r="K11" s="85"/>
      <c r="L11" s="86">
        <f t="shared" si="0"/>
        <v>0</v>
      </c>
    </row>
    <row r="12" spans="1:15" x14ac:dyDescent="0.55000000000000004">
      <c r="A12" s="5">
        <v>1.8</v>
      </c>
      <c r="B12" s="6" t="s">
        <v>146</v>
      </c>
      <c r="C12" s="5" t="s">
        <v>54</v>
      </c>
      <c r="D12" s="5"/>
      <c r="E12" s="5"/>
      <c r="F12" s="5">
        <v>1</v>
      </c>
      <c r="G12" s="64">
        <v>0</v>
      </c>
      <c r="H12" s="5">
        <v>0</v>
      </c>
      <c r="I12" s="5">
        <v>0</v>
      </c>
      <c r="J12" s="5">
        <v>0</v>
      </c>
      <c r="K12" s="85"/>
      <c r="L12" s="86"/>
    </row>
    <row r="13" spans="1:15" x14ac:dyDescent="0.55000000000000004">
      <c r="A13" s="5">
        <v>1.9</v>
      </c>
      <c r="B13" s="6" t="s">
        <v>20</v>
      </c>
      <c r="C13" s="5" t="s">
        <v>11</v>
      </c>
      <c r="D13" s="5" t="s">
        <v>99</v>
      </c>
      <c r="E13" s="5" t="s">
        <v>16</v>
      </c>
      <c r="F13" s="5">
        <v>1</v>
      </c>
      <c r="G13" s="64">
        <v>0</v>
      </c>
      <c r="H13" s="5">
        <v>0</v>
      </c>
      <c r="I13" s="5">
        <v>0</v>
      </c>
      <c r="J13" s="5">
        <v>0</v>
      </c>
      <c r="K13" s="85"/>
      <c r="L13" s="87"/>
    </row>
    <row r="14" spans="1:15" x14ac:dyDescent="0.55000000000000004">
      <c r="A14" s="7">
        <v>1.1000000000000001</v>
      </c>
      <c r="B14" s="6" t="s">
        <v>21</v>
      </c>
      <c r="C14" s="5" t="s">
        <v>90</v>
      </c>
      <c r="D14" s="5" t="s">
        <v>100</v>
      </c>
      <c r="E14" s="5" t="s">
        <v>17</v>
      </c>
      <c r="F14" s="5">
        <v>13</v>
      </c>
      <c r="G14" s="64">
        <v>13</v>
      </c>
      <c r="H14" s="5">
        <v>13</v>
      </c>
      <c r="I14" s="5">
        <v>13</v>
      </c>
      <c r="J14" s="5">
        <v>15</v>
      </c>
      <c r="K14" s="85"/>
      <c r="L14" s="83">
        <f>J14/F14*100</f>
        <v>115.38461538461537</v>
      </c>
      <c r="M14" s="1" t="s">
        <v>105</v>
      </c>
    </row>
    <row r="15" spans="1:15" x14ac:dyDescent="0.55000000000000004">
      <c r="A15" s="223" t="s">
        <v>23</v>
      </c>
      <c r="B15" s="223"/>
      <c r="C15" s="223"/>
      <c r="D15" s="223"/>
      <c r="E15" s="223"/>
      <c r="F15" s="223"/>
      <c r="G15" s="88"/>
      <c r="H15" s="81"/>
      <c r="I15" s="81"/>
      <c r="J15" s="81"/>
      <c r="K15" s="81"/>
      <c r="L15" s="81"/>
    </row>
    <row r="16" spans="1:15" x14ac:dyDescent="0.55000000000000004">
      <c r="A16" s="5">
        <v>2.1</v>
      </c>
      <c r="B16" s="6" t="s">
        <v>25</v>
      </c>
      <c r="C16" s="5" t="s">
        <v>44</v>
      </c>
      <c r="D16" s="5" t="s">
        <v>99</v>
      </c>
      <c r="E16" s="5" t="s">
        <v>26</v>
      </c>
      <c r="F16" s="5">
        <v>1</v>
      </c>
      <c r="G16" s="64"/>
      <c r="H16" s="5"/>
      <c r="I16" s="5"/>
      <c r="J16" s="5"/>
      <c r="K16" s="89"/>
      <c r="L16" s="89"/>
      <c r="M16" s="1" t="s">
        <v>105</v>
      </c>
    </row>
    <row r="17" spans="1:13" x14ac:dyDescent="0.55000000000000004">
      <c r="A17" s="5">
        <v>2.2000000000000002</v>
      </c>
      <c r="B17" s="6" t="s">
        <v>27</v>
      </c>
      <c r="C17" s="5" t="s">
        <v>44</v>
      </c>
      <c r="D17" s="5" t="s">
        <v>99</v>
      </c>
      <c r="E17" s="5" t="s">
        <v>26</v>
      </c>
      <c r="F17" s="5">
        <v>3</v>
      </c>
      <c r="G17" s="64">
        <v>2</v>
      </c>
      <c r="H17" s="5">
        <v>2</v>
      </c>
      <c r="I17" s="5">
        <v>2</v>
      </c>
      <c r="J17" s="90">
        <v>2</v>
      </c>
      <c r="K17" s="89"/>
      <c r="L17" s="91">
        <f t="shared" ref="L17:L52" si="1">(G17+H17+I17+J17+K17)/F17*100</f>
        <v>266.66666666666663</v>
      </c>
      <c r="M17" s="1" t="s">
        <v>105</v>
      </c>
    </row>
    <row r="18" spans="1:13" x14ac:dyDescent="0.55000000000000004">
      <c r="A18" s="5">
        <v>2.2999999999999998</v>
      </c>
      <c r="B18" s="6" t="s">
        <v>28</v>
      </c>
      <c r="C18" s="5" t="s">
        <v>44</v>
      </c>
      <c r="D18" s="5" t="s">
        <v>99</v>
      </c>
      <c r="E18" s="5" t="s">
        <v>26</v>
      </c>
      <c r="F18" s="5">
        <v>3</v>
      </c>
      <c r="G18" s="64">
        <v>0</v>
      </c>
      <c r="H18" s="5">
        <v>0</v>
      </c>
      <c r="I18" s="5">
        <v>0</v>
      </c>
      <c r="J18" s="90">
        <v>0</v>
      </c>
      <c r="K18" s="89"/>
      <c r="L18" s="91">
        <f t="shared" si="1"/>
        <v>0</v>
      </c>
      <c r="M18" s="1" t="s">
        <v>105</v>
      </c>
    </row>
    <row r="19" spans="1:13" x14ac:dyDescent="0.55000000000000004">
      <c r="A19" s="5">
        <v>2.4</v>
      </c>
      <c r="B19" s="6" t="s">
        <v>29</v>
      </c>
      <c r="C19" s="5" t="s">
        <v>44</v>
      </c>
      <c r="D19" s="5" t="s">
        <v>99</v>
      </c>
      <c r="E19" s="5" t="s">
        <v>26</v>
      </c>
      <c r="F19" s="5">
        <v>7</v>
      </c>
      <c r="G19" s="64">
        <v>1</v>
      </c>
      <c r="H19" s="5">
        <v>6</v>
      </c>
      <c r="I19" s="5">
        <v>11</v>
      </c>
      <c r="J19" s="5">
        <v>18</v>
      </c>
      <c r="K19" s="89"/>
      <c r="L19" s="91">
        <f t="shared" si="1"/>
        <v>514.28571428571433</v>
      </c>
    </row>
    <row r="20" spans="1:13" x14ac:dyDescent="0.55000000000000004">
      <c r="A20" s="5">
        <v>2.5</v>
      </c>
      <c r="B20" s="6" t="s">
        <v>30</v>
      </c>
      <c r="C20" s="5" t="s">
        <v>44</v>
      </c>
      <c r="D20" s="5" t="s">
        <v>99</v>
      </c>
      <c r="E20" s="5" t="s">
        <v>31</v>
      </c>
      <c r="F20" s="5">
        <v>3</v>
      </c>
      <c r="G20" s="64">
        <v>4</v>
      </c>
      <c r="H20" s="5">
        <v>5</v>
      </c>
      <c r="I20" s="5">
        <v>7</v>
      </c>
      <c r="J20" s="5">
        <v>9</v>
      </c>
      <c r="K20" s="89"/>
      <c r="L20" s="91">
        <f t="shared" si="1"/>
        <v>833.33333333333337</v>
      </c>
    </row>
    <row r="21" spans="1:13" x14ac:dyDescent="0.55000000000000004">
      <c r="A21" s="5">
        <v>2.6</v>
      </c>
      <c r="B21" s="6" t="s">
        <v>32</v>
      </c>
      <c r="C21" s="5" t="s">
        <v>44</v>
      </c>
      <c r="D21" s="5" t="s">
        <v>99</v>
      </c>
      <c r="E21" s="5" t="s">
        <v>33</v>
      </c>
      <c r="F21" s="5">
        <v>1</v>
      </c>
      <c r="G21" s="64">
        <v>0</v>
      </c>
      <c r="H21" s="5">
        <v>0</v>
      </c>
      <c r="I21" s="5">
        <v>0</v>
      </c>
      <c r="J21" s="5">
        <v>0</v>
      </c>
      <c r="K21" s="89"/>
      <c r="L21" s="89">
        <f t="shared" si="1"/>
        <v>0</v>
      </c>
    </row>
    <row r="22" spans="1:13" x14ac:dyDescent="0.55000000000000004">
      <c r="A22" s="5">
        <v>2.7</v>
      </c>
      <c r="B22" s="6" t="s">
        <v>34</v>
      </c>
      <c r="C22" s="5" t="s">
        <v>44</v>
      </c>
      <c r="D22" s="5" t="s">
        <v>100</v>
      </c>
      <c r="E22" s="5" t="s">
        <v>35</v>
      </c>
      <c r="F22" s="5" t="s">
        <v>36</v>
      </c>
      <c r="G22" s="82"/>
      <c r="H22" s="82"/>
      <c r="I22" s="82"/>
      <c r="J22" s="64">
        <v>4.2699999999999996</v>
      </c>
      <c r="K22" s="89"/>
      <c r="L22" s="83">
        <v>100</v>
      </c>
    </row>
    <row r="23" spans="1:13" x14ac:dyDescent="0.55000000000000004">
      <c r="A23" s="5">
        <v>2.8</v>
      </c>
      <c r="B23" s="6" t="s">
        <v>37</v>
      </c>
      <c r="C23" s="5" t="s">
        <v>44</v>
      </c>
      <c r="D23" s="5" t="s">
        <v>100</v>
      </c>
      <c r="E23" s="5" t="s">
        <v>35</v>
      </c>
      <c r="F23" s="5" t="s">
        <v>36</v>
      </c>
      <c r="G23" s="82"/>
      <c r="H23" s="82"/>
      <c r="I23" s="82"/>
      <c r="J23" s="64">
        <v>4.78</v>
      </c>
      <c r="K23" s="89"/>
      <c r="L23" s="83">
        <v>100</v>
      </c>
    </row>
    <row r="24" spans="1:13" x14ac:dyDescent="0.55000000000000004">
      <c r="A24" s="5">
        <v>2.9</v>
      </c>
      <c r="B24" s="6" t="s">
        <v>38</v>
      </c>
      <c r="C24" s="5" t="s">
        <v>12</v>
      </c>
      <c r="D24" s="5" t="s">
        <v>99</v>
      </c>
      <c r="E24" s="5" t="s">
        <v>39</v>
      </c>
      <c r="F24" s="5">
        <v>2</v>
      </c>
      <c r="G24" s="64">
        <v>0</v>
      </c>
      <c r="H24" s="5">
        <v>0</v>
      </c>
      <c r="I24" s="5">
        <v>0</v>
      </c>
      <c r="J24" s="5">
        <v>0</v>
      </c>
      <c r="K24" s="89"/>
      <c r="L24" s="92">
        <f t="shared" si="1"/>
        <v>0</v>
      </c>
    </row>
    <row r="25" spans="1:13" x14ac:dyDescent="0.55000000000000004">
      <c r="A25" s="7">
        <v>2.1</v>
      </c>
      <c r="B25" s="6" t="s">
        <v>40</v>
      </c>
      <c r="C25" s="5" t="s">
        <v>12</v>
      </c>
      <c r="D25" s="5" t="s">
        <v>99</v>
      </c>
      <c r="E25" s="5" t="s">
        <v>39</v>
      </c>
      <c r="F25" s="5">
        <v>8</v>
      </c>
      <c r="G25" s="64">
        <v>4</v>
      </c>
      <c r="H25" s="5">
        <v>4</v>
      </c>
      <c r="I25" s="5">
        <v>4</v>
      </c>
      <c r="J25" s="5">
        <v>4</v>
      </c>
      <c r="K25" s="89"/>
      <c r="L25" s="91">
        <f t="shared" si="1"/>
        <v>200</v>
      </c>
    </row>
    <row r="26" spans="1:13" x14ac:dyDescent="0.55000000000000004">
      <c r="A26" s="7">
        <v>2.11</v>
      </c>
      <c r="B26" s="6" t="s">
        <v>41</v>
      </c>
      <c r="C26" s="5" t="s">
        <v>44</v>
      </c>
      <c r="D26" s="5" t="s">
        <v>99</v>
      </c>
      <c r="E26" s="5" t="s">
        <v>42</v>
      </c>
      <c r="F26" s="5">
        <v>1</v>
      </c>
      <c r="G26" s="64">
        <v>1</v>
      </c>
      <c r="H26" s="5">
        <v>1</v>
      </c>
      <c r="I26" s="5">
        <v>1</v>
      </c>
      <c r="J26" s="5">
        <v>1</v>
      </c>
      <c r="K26" s="89"/>
      <c r="L26" s="91">
        <f>J26/F26*100</f>
        <v>100</v>
      </c>
    </row>
    <row r="27" spans="1:13" x14ac:dyDescent="0.55000000000000004">
      <c r="A27" s="7">
        <v>2.12</v>
      </c>
      <c r="B27" s="6" t="s">
        <v>43</v>
      </c>
      <c r="C27" s="5" t="s">
        <v>44</v>
      </c>
      <c r="D27" s="5" t="s">
        <v>99</v>
      </c>
      <c r="E27" s="5" t="s">
        <v>39</v>
      </c>
      <c r="F27" s="5">
        <v>10</v>
      </c>
      <c r="G27" s="64">
        <v>1</v>
      </c>
      <c r="H27" s="5">
        <v>1</v>
      </c>
      <c r="I27" s="5">
        <v>1</v>
      </c>
      <c r="J27" s="5">
        <v>1</v>
      </c>
      <c r="K27" s="89"/>
      <c r="L27" s="92">
        <f t="shared" si="1"/>
        <v>40</v>
      </c>
    </row>
    <row r="28" spans="1:13" x14ac:dyDescent="0.55000000000000004">
      <c r="A28" s="223" t="s">
        <v>45</v>
      </c>
      <c r="B28" s="223"/>
      <c r="C28" s="223"/>
      <c r="D28" s="223"/>
      <c r="E28" s="223"/>
      <c r="F28" s="223"/>
      <c r="G28" s="88"/>
      <c r="H28" s="81"/>
      <c r="I28" s="81"/>
      <c r="J28" s="81"/>
      <c r="K28" s="81"/>
      <c r="L28" s="81"/>
    </row>
    <row r="29" spans="1:13" x14ac:dyDescent="0.55000000000000004">
      <c r="A29" s="5">
        <v>3.1</v>
      </c>
      <c r="B29" s="6" t="s">
        <v>49</v>
      </c>
      <c r="C29" s="5" t="s">
        <v>53</v>
      </c>
      <c r="D29" s="5"/>
      <c r="E29" s="5" t="s">
        <v>46</v>
      </c>
      <c r="F29" s="5">
        <v>2</v>
      </c>
      <c r="G29" s="64">
        <v>0</v>
      </c>
      <c r="H29" s="90">
        <v>0</v>
      </c>
      <c r="I29" s="90">
        <v>0</v>
      </c>
      <c r="J29" s="90">
        <v>0</v>
      </c>
      <c r="K29" s="89"/>
      <c r="L29" s="91">
        <f t="shared" si="1"/>
        <v>0</v>
      </c>
    </row>
    <row r="30" spans="1:13" x14ac:dyDescent="0.55000000000000004">
      <c r="A30" s="5">
        <v>3.2</v>
      </c>
      <c r="B30" s="6" t="s">
        <v>107</v>
      </c>
      <c r="C30" s="5" t="s">
        <v>53</v>
      </c>
      <c r="D30" s="5"/>
      <c r="E30" s="5" t="s">
        <v>46</v>
      </c>
      <c r="F30" s="5">
        <v>2</v>
      </c>
      <c r="G30" s="64">
        <v>2</v>
      </c>
      <c r="H30" s="90">
        <v>2</v>
      </c>
      <c r="I30" s="90">
        <v>2</v>
      </c>
      <c r="J30" s="90">
        <v>2</v>
      </c>
      <c r="K30" s="89"/>
      <c r="L30" s="91">
        <f t="shared" si="1"/>
        <v>400</v>
      </c>
    </row>
    <row r="31" spans="1:13" x14ac:dyDescent="0.55000000000000004">
      <c r="A31" s="5">
        <v>3.3</v>
      </c>
      <c r="B31" s="6" t="s">
        <v>171</v>
      </c>
      <c r="C31" s="5" t="s">
        <v>53</v>
      </c>
      <c r="D31" s="5"/>
      <c r="E31" s="5"/>
      <c r="F31" s="5">
        <v>1</v>
      </c>
      <c r="G31" s="93">
        <v>0</v>
      </c>
      <c r="H31" s="90">
        <v>0</v>
      </c>
      <c r="I31" s="90">
        <v>1</v>
      </c>
      <c r="J31" s="90">
        <v>1</v>
      </c>
      <c r="K31" s="89"/>
      <c r="L31" s="91"/>
    </row>
    <row r="32" spans="1:13" x14ac:dyDescent="0.55000000000000004">
      <c r="A32" s="5">
        <v>3.4</v>
      </c>
      <c r="B32" s="6" t="s">
        <v>51</v>
      </c>
      <c r="C32" s="5" t="s">
        <v>77</v>
      </c>
      <c r="D32" s="5"/>
      <c r="E32" s="5" t="s">
        <v>47</v>
      </c>
      <c r="F32" s="5">
        <v>5</v>
      </c>
      <c r="G32" s="8">
        <v>3</v>
      </c>
      <c r="H32" s="5">
        <v>5</v>
      </c>
      <c r="I32" s="5">
        <v>8</v>
      </c>
      <c r="J32" s="5">
        <v>10</v>
      </c>
      <c r="K32" s="89"/>
      <c r="L32" s="91">
        <v>200</v>
      </c>
    </row>
    <row r="33" spans="1:13" x14ac:dyDescent="0.55000000000000004">
      <c r="A33" s="5">
        <v>3.5</v>
      </c>
      <c r="B33" s="6" t="s">
        <v>106</v>
      </c>
      <c r="C33" s="5" t="s">
        <v>54</v>
      </c>
      <c r="D33" s="5"/>
      <c r="E33" s="5" t="s">
        <v>16</v>
      </c>
      <c r="F33" s="5">
        <v>28</v>
      </c>
      <c r="G33" s="8">
        <v>12</v>
      </c>
      <c r="H33" s="5">
        <v>16</v>
      </c>
      <c r="I33" s="5">
        <v>20</v>
      </c>
      <c r="J33" s="5">
        <v>25</v>
      </c>
      <c r="K33" s="89"/>
      <c r="L33" s="83">
        <f>J33/F33*100</f>
        <v>89.285714285714292</v>
      </c>
      <c r="M33" s="1" t="s">
        <v>105</v>
      </c>
    </row>
    <row r="34" spans="1:13" x14ac:dyDescent="0.55000000000000004">
      <c r="A34" s="5">
        <v>3.6</v>
      </c>
      <c r="B34" s="6" t="s">
        <v>57</v>
      </c>
      <c r="C34" s="8" t="s">
        <v>56</v>
      </c>
      <c r="D34" s="8"/>
      <c r="E34" s="5" t="s">
        <v>6</v>
      </c>
      <c r="F34" s="5">
        <v>20</v>
      </c>
      <c r="G34" s="8">
        <v>9</v>
      </c>
      <c r="H34" s="5">
        <v>15</v>
      </c>
      <c r="I34" s="5">
        <v>22</v>
      </c>
      <c r="J34" s="5">
        <v>28</v>
      </c>
      <c r="K34" s="89"/>
      <c r="L34" s="83">
        <f>J34/F34*100</f>
        <v>140</v>
      </c>
    </row>
    <row r="35" spans="1:13" x14ac:dyDescent="0.55000000000000004">
      <c r="A35" s="5">
        <v>3.7</v>
      </c>
      <c r="B35" s="6" t="s">
        <v>58</v>
      </c>
      <c r="C35" s="8" t="s">
        <v>56</v>
      </c>
      <c r="D35" s="8"/>
      <c r="E35" s="5" t="s">
        <v>16</v>
      </c>
      <c r="F35" s="5">
        <v>1</v>
      </c>
      <c r="G35" s="8">
        <v>0</v>
      </c>
      <c r="H35" s="5">
        <v>0</v>
      </c>
      <c r="I35" s="5">
        <v>0</v>
      </c>
      <c r="J35" s="5">
        <v>2</v>
      </c>
      <c r="K35" s="89"/>
      <c r="L35" s="92">
        <f t="shared" si="1"/>
        <v>200</v>
      </c>
    </row>
    <row r="36" spans="1:13" x14ac:dyDescent="0.55000000000000004">
      <c r="A36" s="5">
        <v>3.8</v>
      </c>
      <c r="B36" s="6" t="s">
        <v>52</v>
      </c>
      <c r="C36" s="5" t="s">
        <v>77</v>
      </c>
      <c r="D36" s="5"/>
      <c r="E36" s="5" t="s">
        <v>48</v>
      </c>
      <c r="F36" s="5">
        <v>3</v>
      </c>
      <c r="G36" s="8">
        <v>0</v>
      </c>
      <c r="H36" s="5">
        <v>0</v>
      </c>
      <c r="I36" s="5">
        <v>0</v>
      </c>
      <c r="J36" s="5">
        <v>0</v>
      </c>
      <c r="K36" s="89"/>
      <c r="L36" s="92">
        <f t="shared" si="1"/>
        <v>0</v>
      </c>
    </row>
    <row r="37" spans="1:13" x14ac:dyDescent="0.55000000000000004">
      <c r="A37" s="230" t="s">
        <v>59</v>
      </c>
      <c r="B37" s="231"/>
      <c r="C37" s="231"/>
      <c r="D37" s="231"/>
      <c r="E37" s="231"/>
      <c r="F37" s="232"/>
      <c r="G37" s="88"/>
      <c r="H37" s="81"/>
      <c r="I37" s="81"/>
      <c r="J37" s="81"/>
      <c r="K37" s="81"/>
      <c r="L37" s="81"/>
    </row>
    <row r="38" spans="1:13" ht="24.6" customHeight="1" x14ac:dyDescent="0.55000000000000004">
      <c r="A38" s="5">
        <v>4.0999999999999996</v>
      </c>
      <c r="B38" s="6" t="s">
        <v>67</v>
      </c>
      <c r="C38" s="9" t="s">
        <v>176</v>
      </c>
      <c r="D38" s="9"/>
      <c r="E38" s="5" t="s">
        <v>47</v>
      </c>
      <c r="F38" s="5" t="s">
        <v>175</v>
      </c>
      <c r="G38" s="94"/>
      <c r="H38" s="95"/>
      <c r="I38" s="95"/>
      <c r="J38" s="5">
        <v>16</v>
      </c>
      <c r="K38" s="89"/>
      <c r="L38" s="83" t="e">
        <f t="shared" si="1"/>
        <v>#VALUE!</v>
      </c>
    </row>
    <row r="39" spans="1:13" x14ac:dyDescent="0.55000000000000004">
      <c r="A39" s="5">
        <v>4.2</v>
      </c>
      <c r="B39" s="96" t="s">
        <v>66</v>
      </c>
      <c r="C39" s="8" t="s">
        <v>75</v>
      </c>
      <c r="D39" s="8" t="s">
        <v>100</v>
      </c>
      <c r="E39" s="5" t="s">
        <v>35</v>
      </c>
      <c r="F39" s="5" t="s">
        <v>60</v>
      </c>
      <c r="G39" s="94"/>
      <c r="H39" s="89"/>
      <c r="I39" s="89"/>
      <c r="J39" s="5">
        <v>3.86</v>
      </c>
      <c r="K39" s="89"/>
      <c r="L39" s="83" t="e">
        <f>(G39+H39+I39+J39+K39)/F39*100</f>
        <v>#VALUE!</v>
      </c>
    </row>
    <row r="40" spans="1:13" x14ac:dyDescent="0.55000000000000004">
      <c r="A40" s="5">
        <v>4.3</v>
      </c>
      <c r="B40" s="6" t="s">
        <v>69</v>
      </c>
      <c r="C40" s="5" t="s">
        <v>70</v>
      </c>
      <c r="D40" s="8" t="s">
        <v>100</v>
      </c>
      <c r="E40" s="5" t="s">
        <v>35</v>
      </c>
      <c r="F40" s="5" t="s">
        <v>68</v>
      </c>
      <c r="G40" s="94"/>
      <c r="H40" s="89"/>
      <c r="I40" s="89"/>
      <c r="J40" s="5" t="s">
        <v>273</v>
      </c>
      <c r="K40" s="89"/>
      <c r="L40" s="97">
        <v>50</v>
      </c>
      <c r="M40" s="1" t="s">
        <v>105</v>
      </c>
    </row>
    <row r="41" spans="1:13" ht="24.6" customHeight="1" x14ac:dyDescent="0.55000000000000004">
      <c r="A41" s="5">
        <v>4.4000000000000004</v>
      </c>
      <c r="B41" s="6" t="s">
        <v>71</v>
      </c>
      <c r="C41" s="222" t="s">
        <v>75</v>
      </c>
      <c r="D41" s="8"/>
      <c r="E41" s="6"/>
      <c r="F41" s="6"/>
      <c r="G41" s="239"/>
      <c r="H41" s="240"/>
      <c r="I41" s="241"/>
      <c r="J41" s="6"/>
      <c r="K41" s="89"/>
      <c r="L41" s="89"/>
      <c r="M41" s="1" t="s">
        <v>105</v>
      </c>
    </row>
    <row r="42" spans="1:13" ht="24.6" customHeight="1" x14ac:dyDescent="0.55000000000000004">
      <c r="A42" s="5" t="s">
        <v>92</v>
      </c>
      <c r="B42" s="6" t="s">
        <v>72</v>
      </c>
      <c r="C42" s="222"/>
      <c r="D42" s="8"/>
      <c r="E42" s="5" t="s">
        <v>61</v>
      </c>
      <c r="F42" s="5" t="s">
        <v>174</v>
      </c>
      <c r="G42" s="242"/>
      <c r="H42" s="243"/>
      <c r="I42" s="244"/>
      <c r="J42" s="5">
        <v>1</v>
      </c>
      <c r="K42" s="89"/>
      <c r="L42" s="89"/>
      <c r="M42" s="1" t="s">
        <v>105</v>
      </c>
    </row>
    <row r="43" spans="1:13" ht="24.6" customHeight="1" x14ac:dyDescent="0.55000000000000004">
      <c r="A43" s="5" t="s">
        <v>93</v>
      </c>
      <c r="B43" s="6" t="s">
        <v>74</v>
      </c>
      <c r="C43" s="222"/>
      <c r="D43" s="8"/>
      <c r="E43" s="5" t="s">
        <v>61</v>
      </c>
      <c r="F43" s="5" t="s">
        <v>177</v>
      </c>
      <c r="G43" s="242"/>
      <c r="H43" s="243"/>
      <c r="I43" s="244"/>
      <c r="J43" s="5">
        <v>6</v>
      </c>
      <c r="K43" s="89"/>
      <c r="L43" s="89"/>
      <c r="M43" s="1" t="s">
        <v>105</v>
      </c>
    </row>
    <row r="44" spans="1:13" ht="24.6" customHeight="1" x14ac:dyDescent="0.55000000000000004">
      <c r="A44" s="5" t="s">
        <v>94</v>
      </c>
      <c r="B44" s="6" t="s">
        <v>73</v>
      </c>
      <c r="C44" s="222"/>
      <c r="D44" s="8"/>
      <c r="E44" s="5" t="s">
        <v>61</v>
      </c>
      <c r="F44" s="5" t="s">
        <v>178</v>
      </c>
      <c r="G44" s="242"/>
      <c r="H44" s="243"/>
      <c r="I44" s="244"/>
      <c r="J44" s="5">
        <v>5</v>
      </c>
      <c r="K44" s="89"/>
      <c r="L44" s="89"/>
      <c r="M44" s="1" t="s">
        <v>105</v>
      </c>
    </row>
    <row r="45" spans="1:13" ht="24.6" customHeight="1" x14ac:dyDescent="0.55000000000000004">
      <c r="A45" s="5">
        <v>4.5</v>
      </c>
      <c r="B45" s="6" t="s">
        <v>81</v>
      </c>
      <c r="C45" s="236" t="s">
        <v>75</v>
      </c>
      <c r="D45" s="8"/>
      <c r="E45" s="6"/>
      <c r="F45" s="6"/>
      <c r="G45" s="242"/>
      <c r="H45" s="243"/>
      <c r="I45" s="244"/>
      <c r="J45" s="6"/>
      <c r="K45" s="89"/>
      <c r="L45" s="87"/>
      <c r="M45" s="1" t="s">
        <v>105</v>
      </c>
    </row>
    <row r="46" spans="1:13" ht="24.6" customHeight="1" x14ac:dyDescent="0.55000000000000004">
      <c r="A46" s="5" t="s">
        <v>95</v>
      </c>
      <c r="B46" s="6" t="s">
        <v>78</v>
      </c>
      <c r="C46" s="237"/>
      <c r="D46" s="8"/>
      <c r="E46" s="5" t="s">
        <v>61</v>
      </c>
      <c r="F46" s="5">
        <v>50</v>
      </c>
      <c r="G46" s="242"/>
      <c r="H46" s="243"/>
      <c r="I46" s="244"/>
      <c r="J46" s="5">
        <v>47</v>
      </c>
      <c r="K46" s="89"/>
      <c r="L46" s="87">
        <v>51</v>
      </c>
      <c r="M46" s="1" t="s">
        <v>105</v>
      </c>
    </row>
    <row r="47" spans="1:13" ht="24.6" customHeight="1" x14ac:dyDescent="0.55000000000000004">
      <c r="A47" s="5" t="s">
        <v>96</v>
      </c>
      <c r="B47" s="6" t="s">
        <v>79</v>
      </c>
      <c r="C47" s="237"/>
      <c r="D47" s="8"/>
      <c r="E47" s="5" t="s">
        <v>61</v>
      </c>
      <c r="F47" s="5">
        <v>50</v>
      </c>
      <c r="G47" s="242"/>
      <c r="H47" s="243"/>
      <c r="I47" s="244"/>
      <c r="J47" s="5">
        <v>75</v>
      </c>
      <c r="K47" s="89"/>
      <c r="L47" s="87">
        <v>29</v>
      </c>
      <c r="M47" s="1" t="s">
        <v>105</v>
      </c>
    </row>
    <row r="48" spans="1:13" ht="24.6" customHeight="1" x14ac:dyDescent="0.55000000000000004">
      <c r="A48" s="5" t="s">
        <v>97</v>
      </c>
      <c r="B48" s="6" t="s">
        <v>80</v>
      </c>
      <c r="C48" s="237"/>
      <c r="D48" s="8"/>
      <c r="E48" s="5" t="s">
        <v>61</v>
      </c>
      <c r="F48" s="5">
        <v>65</v>
      </c>
      <c r="G48" s="245"/>
      <c r="H48" s="246"/>
      <c r="I48" s="247"/>
      <c r="J48" s="5">
        <v>82</v>
      </c>
      <c r="K48" s="89"/>
      <c r="L48" s="87">
        <v>9</v>
      </c>
      <c r="M48" s="1" t="s">
        <v>105</v>
      </c>
    </row>
    <row r="49" spans="1:13" ht="24.6" customHeight="1" x14ac:dyDescent="0.55000000000000004">
      <c r="A49" s="5">
        <v>4.5999999999999996</v>
      </c>
      <c r="B49" s="6" t="s">
        <v>172</v>
      </c>
      <c r="C49" s="238"/>
      <c r="D49" s="8"/>
      <c r="E49" s="5"/>
      <c r="F49" s="5">
        <v>4</v>
      </c>
      <c r="G49" s="98"/>
      <c r="H49" s="99"/>
      <c r="I49" s="100"/>
      <c r="J49" s="5">
        <v>3.84</v>
      </c>
      <c r="K49" s="89"/>
      <c r="L49" s="87"/>
    </row>
    <row r="50" spans="1:13" x14ac:dyDescent="0.55000000000000004">
      <c r="A50" s="5">
        <v>4.7</v>
      </c>
      <c r="B50" s="6" t="s">
        <v>83</v>
      </c>
      <c r="C50" s="5" t="s">
        <v>84</v>
      </c>
      <c r="D50" s="8" t="s">
        <v>100</v>
      </c>
      <c r="E50" s="5" t="s">
        <v>35</v>
      </c>
      <c r="F50" s="5" t="s">
        <v>60</v>
      </c>
      <c r="G50" s="94"/>
      <c r="H50" s="89"/>
      <c r="I50" s="89"/>
      <c r="J50" s="5">
        <v>4.1100000000000003</v>
      </c>
      <c r="K50" s="89"/>
      <c r="L50" s="91" t="e">
        <f t="shared" si="1"/>
        <v>#VALUE!</v>
      </c>
    </row>
    <row r="51" spans="1:13" x14ac:dyDescent="0.55000000000000004">
      <c r="A51" s="5">
        <v>4.8</v>
      </c>
      <c r="B51" s="6" t="s">
        <v>85</v>
      </c>
      <c r="C51" s="5" t="s">
        <v>88</v>
      </c>
      <c r="D51" s="5" t="s">
        <v>110</v>
      </c>
      <c r="E51" s="5" t="s">
        <v>62</v>
      </c>
      <c r="F51" s="5" t="s">
        <v>63</v>
      </c>
      <c r="G51" s="5" t="s">
        <v>63</v>
      </c>
      <c r="H51" s="89"/>
      <c r="I51" s="89"/>
      <c r="J51" s="5" t="s">
        <v>63</v>
      </c>
      <c r="K51" s="89"/>
      <c r="L51" s="91">
        <v>100</v>
      </c>
      <c r="M51" s="1" t="s">
        <v>105</v>
      </c>
    </row>
    <row r="52" spans="1:13" x14ac:dyDescent="0.55000000000000004">
      <c r="A52" s="5">
        <v>4.9000000000000004</v>
      </c>
      <c r="B52" s="6" t="s">
        <v>91</v>
      </c>
      <c r="C52" s="5" t="s">
        <v>90</v>
      </c>
      <c r="D52" s="5" t="s">
        <v>100</v>
      </c>
      <c r="E52" s="5" t="s">
        <v>64</v>
      </c>
      <c r="F52" s="10" t="s">
        <v>179</v>
      </c>
      <c r="G52" s="101"/>
      <c r="H52" s="102"/>
      <c r="I52" s="102"/>
      <c r="J52" s="103">
        <v>1565651.53</v>
      </c>
      <c r="K52" s="89"/>
      <c r="L52" s="83" t="e">
        <f t="shared" si="1"/>
        <v>#VALUE!</v>
      </c>
      <c r="M52" s="1" t="s">
        <v>136</v>
      </c>
    </row>
    <row r="53" spans="1:13" x14ac:dyDescent="0.55000000000000004">
      <c r="A53" s="7">
        <v>4.0999999999999996</v>
      </c>
      <c r="B53" s="6" t="s">
        <v>108</v>
      </c>
      <c r="C53" s="5" t="s">
        <v>88</v>
      </c>
      <c r="D53" s="5" t="s">
        <v>99</v>
      </c>
      <c r="E53" s="5" t="s">
        <v>65</v>
      </c>
      <c r="F53" s="5">
        <v>1</v>
      </c>
      <c r="G53" s="8">
        <v>0</v>
      </c>
      <c r="H53" s="5">
        <v>0</v>
      </c>
      <c r="I53" s="5">
        <v>0</v>
      </c>
      <c r="J53" s="5">
        <v>0</v>
      </c>
      <c r="K53" s="89"/>
      <c r="L53" s="92">
        <f>(G53+H53+I53+J53+K53)/F53*100</f>
        <v>0</v>
      </c>
    </row>
    <row r="54" spans="1:13" x14ac:dyDescent="0.55000000000000004">
      <c r="A54" s="5">
        <v>4.1100000000000003</v>
      </c>
      <c r="B54" s="6" t="s">
        <v>87</v>
      </c>
      <c r="C54" s="222" t="s">
        <v>89</v>
      </c>
      <c r="D54" s="8" t="s">
        <v>100</v>
      </c>
      <c r="E54" s="5" t="s">
        <v>61</v>
      </c>
      <c r="F54" s="5" t="s">
        <v>180</v>
      </c>
      <c r="G54" s="104"/>
      <c r="H54" s="95"/>
      <c r="I54" s="95"/>
      <c r="J54" s="5">
        <v>82.11</v>
      </c>
      <c r="K54" s="89"/>
      <c r="L54" s="105">
        <f>J54/90*100</f>
        <v>91.233333333333334</v>
      </c>
    </row>
    <row r="55" spans="1:13" hidden="1" x14ac:dyDescent="0.55000000000000004">
      <c r="A55" s="8">
        <v>4.12</v>
      </c>
      <c r="B55" s="6" t="s">
        <v>173</v>
      </c>
      <c r="C55" s="222"/>
      <c r="D55" s="6"/>
      <c r="E55" s="6"/>
      <c r="F55" s="5" t="s">
        <v>174</v>
      </c>
      <c r="G55" s="8"/>
      <c r="H55" s="6"/>
      <c r="I55" s="6"/>
      <c r="J55" s="6"/>
      <c r="K55" s="6"/>
      <c r="L55" s="6"/>
    </row>
  </sheetData>
  <mergeCells count="17">
    <mergeCell ref="C45:C49"/>
    <mergeCell ref="C54:C55"/>
    <mergeCell ref="G41:I48"/>
    <mergeCell ref="A1:L1"/>
    <mergeCell ref="G2:K2"/>
    <mergeCell ref="C41:C44"/>
    <mergeCell ref="A2:A3"/>
    <mergeCell ref="B2:B3"/>
    <mergeCell ref="C2:C3"/>
    <mergeCell ref="A4:F4"/>
    <mergeCell ref="A15:F15"/>
    <mergeCell ref="A28:F28"/>
    <mergeCell ref="A37:F37"/>
    <mergeCell ref="D2:D3"/>
    <mergeCell ref="E2:E3"/>
    <mergeCell ref="F2:F3"/>
    <mergeCell ref="L2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13"/>
  <sheetViews>
    <sheetView workbookViewId="0">
      <selection activeCell="C19" sqref="C19"/>
    </sheetView>
  </sheetViews>
  <sheetFormatPr defaultRowHeight="14.25" x14ac:dyDescent="0.2"/>
  <cols>
    <col min="1" max="1" width="12.25" customWidth="1"/>
    <col min="2" max="2" width="14" customWidth="1"/>
    <col min="3" max="3" width="61.5" customWidth="1"/>
    <col min="4" max="4" width="51.75" customWidth="1"/>
  </cols>
  <sheetData>
    <row r="1" spans="1:4" ht="24" x14ac:dyDescent="0.55000000000000004">
      <c r="A1" s="248" t="s">
        <v>181</v>
      </c>
      <c r="B1" s="248"/>
      <c r="C1" s="248"/>
      <c r="D1" s="248"/>
    </row>
    <row r="2" spans="1:4" ht="24" x14ac:dyDescent="0.55000000000000004">
      <c r="A2" s="47" t="s">
        <v>114</v>
      </c>
      <c r="B2" s="47" t="s">
        <v>113</v>
      </c>
      <c r="C2" s="47" t="s">
        <v>182</v>
      </c>
      <c r="D2" s="47" t="s">
        <v>183</v>
      </c>
    </row>
    <row r="3" spans="1:4" ht="24" x14ac:dyDescent="0.55000000000000004">
      <c r="A3" s="6"/>
      <c r="B3" s="6"/>
      <c r="C3" s="6"/>
      <c r="D3" s="6"/>
    </row>
    <row r="4" spans="1:4" ht="24" x14ac:dyDescent="0.55000000000000004">
      <c r="A4" s="6"/>
      <c r="B4" s="6"/>
      <c r="C4" s="6"/>
      <c r="D4" s="6"/>
    </row>
    <row r="5" spans="1:4" ht="24" x14ac:dyDescent="0.55000000000000004">
      <c r="A5" s="6"/>
      <c r="B5" s="6"/>
      <c r="C5" s="6"/>
      <c r="D5" s="6"/>
    </row>
    <row r="6" spans="1:4" ht="24" x14ac:dyDescent="0.55000000000000004">
      <c r="A6" s="6"/>
      <c r="B6" s="6"/>
      <c r="C6" s="6"/>
      <c r="D6" s="6"/>
    </row>
    <row r="7" spans="1:4" ht="24" x14ac:dyDescent="0.55000000000000004">
      <c r="A7" s="6"/>
      <c r="B7" s="6"/>
      <c r="C7" s="6"/>
      <c r="D7" s="6"/>
    </row>
    <row r="8" spans="1:4" ht="24" x14ac:dyDescent="0.55000000000000004">
      <c r="A8" s="6"/>
      <c r="B8" s="6"/>
      <c r="C8" s="6"/>
      <c r="D8" s="6"/>
    </row>
    <row r="9" spans="1:4" ht="24" x14ac:dyDescent="0.55000000000000004">
      <c r="A9" s="6"/>
      <c r="B9" s="6"/>
      <c r="C9" s="6"/>
      <c r="D9" s="6"/>
    </row>
    <row r="10" spans="1:4" ht="24" x14ac:dyDescent="0.55000000000000004">
      <c r="A10" s="6"/>
      <c r="B10" s="6"/>
      <c r="C10" s="6"/>
      <c r="D10" s="6"/>
    </row>
    <row r="11" spans="1:4" ht="24" x14ac:dyDescent="0.55000000000000004">
      <c r="A11" s="6"/>
      <c r="B11" s="6"/>
      <c r="C11" s="6"/>
      <c r="D11" s="6"/>
    </row>
    <row r="12" spans="1:4" ht="24" x14ac:dyDescent="0.55000000000000004">
      <c r="A12" s="6"/>
      <c r="B12" s="6"/>
      <c r="C12" s="6"/>
      <c r="D12" s="6"/>
    </row>
    <row r="13" spans="1:4" ht="24" x14ac:dyDescent="0.55000000000000004">
      <c r="A13" s="47" t="s">
        <v>133</v>
      </c>
      <c r="B13" s="50"/>
      <c r="C13" s="50">
        <f>COUNT(C3:C12)</f>
        <v>0</v>
      </c>
      <c r="D13" s="5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13"/>
  <sheetViews>
    <sheetView workbookViewId="0">
      <selection activeCell="C13" sqref="C13"/>
    </sheetView>
  </sheetViews>
  <sheetFormatPr defaultRowHeight="14.25" x14ac:dyDescent="0.2"/>
  <cols>
    <col min="3" max="3" width="45.125" customWidth="1"/>
    <col min="4" max="4" width="47.75" customWidth="1"/>
    <col min="5" max="5" width="29.25" customWidth="1"/>
  </cols>
  <sheetData>
    <row r="1" spans="1:5" ht="24" x14ac:dyDescent="0.55000000000000004">
      <c r="A1" s="226" t="s">
        <v>184</v>
      </c>
      <c r="B1" s="226"/>
      <c r="C1" s="226"/>
      <c r="D1" s="226"/>
      <c r="E1" s="226"/>
    </row>
    <row r="2" spans="1:5" ht="24" x14ac:dyDescent="0.55000000000000004">
      <c r="A2" s="47" t="s">
        <v>114</v>
      </c>
      <c r="B2" s="47" t="s">
        <v>113</v>
      </c>
      <c r="C2" s="47" t="s">
        <v>185</v>
      </c>
      <c r="D2" s="47" t="s">
        <v>186</v>
      </c>
      <c r="E2" s="47" t="s">
        <v>187</v>
      </c>
    </row>
    <row r="3" spans="1:5" ht="24" x14ac:dyDescent="0.55000000000000004">
      <c r="A3" s="6"/>
      <c r="B3" s="6"/>
      <c r="C3" s="6"/>
      <c r="D3" s="6"/>
      <c r="E3" s="6"/>
    </row>
    <row r="4" spans="1:5" ht="24" x14ac:dyDescent="0.55000000000000004">
      <c r="A4" s="6"/>
      <c r="B4" s="6"/>
      <c r="C4" s="6"/>
      <c r="D4" s="6"/>
      <c r="E4" s="6"/>
    </row>
    <row r="5" spans="1:5" ht="24" x14ac:dyDescent="0.55000000000000004">
      <c r="A5" s="6"/>
      <c r="B5" s="6"/>
      <c r="C5" s="6"/>
      <c r="D5" s="6"/>
      <c r="E5" s="6"/>
    </row>
    <row r="6" spans="1:5" ht="24" x14ac:dyDescent="0.55000000000000004">
      <c r="A6" s="6"/>
      <c r="B6" s="6"/>
      <c r="C6" s="6"/>
      <c r="D6" s="6"/>
      <c r="E6" s="6"/>
    </row>
    <row r="7" spans="1:5" ht="24" x14ac:dyDescent="0.55000000000000004">
      <c r="A7" s="6"/>
      <c r="B7" s="6"/>
      <c r="C7" s="6"/>
      <c r="D7" s="6"/>
      <c r="E7" s="6"/>
    </row>
    <row r="8" spans="1:5" ht="24" x14ac:dyDescent="0.55000000000000004">
      <c r="A8" s="6"/>
      <c r="B8" s="6"/>
      <c r="C8" s="6"/>
      <c r="D8" s="6"/>
      <c r="E8" s="6"/>
    </row>
    <row r="9" spans="1:5" ht="24" x14ac:dyDescent="0.55000000000000004">
      <c r="A9" s="6"/>
      <c r="B9" s="6"/>
      <c r="C9" s="6"/>
      <c r="D9" s="6"/>
      <c r="E9" s="6"/>
    </row>
    <row r="10" spans="1:5" ht="24" x14ac:dyDescent="0.55000000000000004">
      <c r="A10" s="6"/>
      <c r="B10" s="6"/>
      <c r="C10" s="6"/>
      <c r="D10" s="6"/>
      <c r="E10" s="6"/>
    </row>
    <row r="11" spans="1:5" ht="24" x14ac:dyDescent="0.55000000000000004">
      <c r="A11" s="6"/>
      <c r="B11" s="6"/>
      <c r="C11" s="6"/>
      <c r="D11" s="6"/>
      <c r="E11" s="6"/>
    </row>
    <row r="12" spans="1:5" ht="24" x14ac:dyDescent="0.55000000000000004">
      <c r="A12" s="6"/>
      <c r="B12" s="6"/>
      <c r="C12" s="6"/>
      <c r="D12" s="6"/>
      <c r="E12" s="6"/>
    </row>
    <row r="13" spans="1:5" ht="24" x14ac:dyDescent="0.55000000000000004">
      <c r="A13" s="47" t="s">
        <v>133</v>
      </c>
      <c r="B13" s="50"/>
      <c r="C13" s="50">
        <f>COUNT(C3:C12)</f>
        <v>0</v>
      </c>
      <c r="D13" s="50"/>
      <c r="E13" s="50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D1000"/>
  <sheetViews>
    <sheetView zoomScale="80" zoomScaleNormal="80" workbookViewId="0">
      <selection activeCell="A6" sqref="A6:XFD6"/>
    </sheetView>
  </sheetViews>
  <sheetFormatPr defaultColWidth="12.625" defaultRowHeight="15" customHeight="1" x14ac:dyDescent="0.55000000000000004"/>
  <cols>
    <col min="1" max="2" width="8" style="35" customWidth="1"/>
    <col min="3" max="4" width="48.25" style="35" customWidth="1"/>
    <col min="5" max="26" width="8" style="35" customWidth="1"/>
    <col min="27" max="16384" width="12.625" style="35"/>
  </cols>
  <sheetData>
    <row r="1" spans="1:4" ht="24" customHeight="1" x14ac:dyDescent="0.55000000000000004">
      <c r="D1" s="41"/>
    </row>
    <row r="2" spans="1:4" ht="24" customHeight="1" x14ac:dyDescent="0.55000000000000004">
      <c r="A2" s="249" t="s">
        <v>162</v>
      </c>
      <c r="B2" s="250"/>
      <c r="C2" s="250"/>
      <c r="D2" s="250"/>
    </row>
    <row r="3" spans="1:4" ht="24" customHeight="1" x14ac:dyDescent="0.55000000000000004"/>
    <row r="4" spans="1:4" ht="24" customHeight="1" x14ac:dyDescent="0.55000000000000004">
      <c r="A4" s="251" t="s">
        <v>113</v>
      </c>
      <c r="B4" s="251" t="s">
        <v>114</v>
      </c>
      <c r="C4" s="251" t="s">
        <v>134</v>
      </c>
      <c r="D4" s="251" t="s">
        <v>135</v>
      </c>
    </row>
    <row r="5" spans="1:4" ht="24" customHeight="1" x14ac:dyDescent="0.55000000000000004">
      <c r="A5" s="252"/>
      <c r="B5" s="252"/>
      <c r="C5" s="252"/>
      <c r="D5" s="252"/>
    </row>
    <row r="6" spans="1:4" ht="24" customHeight="1" x14ac:dyDescent="0.55000000000000004">
      <c r="A6" s="38"/>
      <c r="B6" s="38"/>
      <c r="C6" s="38"/>
      <c r="D6" s="38"/>
    </row>
    <row r="7" spans="1:4" ht="24" customHeight="1" x14ac:dyDescent="0.55000000000000004">
      <c r="A7" s="39"/>
      <c r="B7" s="39"/>
      <c r="C7" s="39"/>
      <c r="D7" s="39"/>
    </row>
    <row r="8" spans="1:4" ht="24" customHeight="1" x14ac:dyDescent="0.55000000000000004">
      <c r="A8" s="39"/>
      <c r="B8" s="39"/>
      <c r="C8" s="39"/>
      <c r="D8" s="18"/>
    </row>
    <row r="9" spans="1:4" ht="24" customHeight="1" x14ac:dyDescent="0.55000000000000004">
      <c r="A9" s="39"/>
      <c r="B9" s="39"/>
      <c r="C9" s="37"/>
      <c r="D9" s="39"/>
    </row>
    <row r="10" spans="1:4" ht="24" customHeight="1" x14ac:dyDescent="0.55000000000000004">
      <c r="A10" s="39"/>
      <c r="B10" s="39"/>
      <c r="C10" s="39"/>
      <c r="D10" s="39"/>
    </row>
    <row r="11" spans="1:4" ht="24" customHeight="1" x14ac:dyDescent="0.55000000000000004">
      <c r="A11" s="39"/>
      <c r="B11" s="39"/>
      <c r="C11" s="39"/>
      <c r="D11" s="39"/>
    </row>
    <row r="12" spans="1:4" ht="24" customHeight="1" x14ac:dyDescent="0.55000000000000004">
      <c r="A12" s="39"/>
      <c r="B12" s="39"/>
      <c r="C12" s="39"/>
      <c r="D12" s="39"/>
    </row>
    <row r="13" spans="1:4" ht="24" customHeight="1" x14ac:dyDescent="0.55000000000000004">
      <c r="A13" s="39"/>
      <c r="B13" s="39"/>
      <c r="C13" s="39"/>
      <c r="D13" s="39"/>
    </row>
    <row r="14" spans="1:4" ht="24" customHeight="1" x14ac:dyDescent="0.55000000000000004">
      <c r="A14" s="39"/>
      <c r="B14" s="39"/>
      <c r="C14" s="39"/>
      <c r="D14" s="39"/>
    </row>
    <row r="15" spans="1:4" ht="24" customHeight="1" x14ac:dyDescent="0.55000000000000004">
      <c r="A15" s="39"/>
      <c r="B15" s="39"/>
      <c r="C15" s="39"/>
      <c r="D15" s="39"/>
    </row>
    <row r="16" spans="1:4" ht="24" customHeight="1" x14ac:dyDescent="0.55000000000000004">
      <c r="A16" s="39"/>
      <c r="B16" s="39"/>
      <c r="C16" s="39"/>
      <c r="D16" s="39"/>
    </row>
    <row r="17" spans="1:4" ht="24" customHeight="1" x14ac:dyDescent="0.55000000000000004">
      <c r="A17" s="39"/>
      <c r="B17" s="39"/>
      <c r="C17" s="39"/>
      <c r="D17" s="39"/>
    </row>
    <row r="18" spans="1:4" ht="24" customHeight="1" x14ac:dyDescent="0.55000000000000004">
      <c r="A18" s="39"/>
      <c r="B18" s="39"/>
      <c r="C18" s="39"/>
      <c r="D18" s="39"/>
    </row>
    <row r="19" spans="1:4" ht="24" customHeight="1" x14ac:dyDescent="0.55000000000000004">
      <c r="A19" s="39"/>
      <c r="B19" s="39"/>
      <c r="C19" s="39"/>
      <c r="D19" s="39"/>
    </row>
    <row r="20" spans="1:4" ht="24" customHeight="1" thickBot="1" x14ac:dyDescent="0.6">
      <c r="A20" s="42"/>
      <c r="B20" s="42" t="s">
        <v>133</v>
      </c>
      <c r="C20" s="42">
        <f>COUNTA(C6:C19)</f>
        <v>0</v>
      </c>
      <c r="D20" s="42"/>
    </row>
    <row r="21" spans="1:4" ht="24" customHeight="1" thickTop="1" x14ac:dyDescent="0.55000000000000004">
      <c r="B21" s="43"/>
      <c r="C21" s="44"/>
      <c r="D21" s="44"/>
    </row>
    <row r="22" spans="1:4" ht="24" customHeight="1" x14ac:dyDescent="0.55000000000000004">
      <c r="D22" s="44" t="s">
        <v>120</v>
      </c>
    </row>
    <row r="23" spans="1:4" ht="24" customHeight="1" x14ac:dyDescent="0.55000000000000004">
      <c r="C23" s="45" t="s">
        <v>121</v>
      </c>
      <c r="D23" s="40" t="s">
        <v>148</v>
      </c>
    </row>
    <row r="24" spans="1:4" ht="24" customHeight="1" x14ac:dyDescent="0.55000000000000004">
      <c r="C24" s="45" t="s">
        <v>122</v>
      </c>
      <c r="D24" s="36" t="s">
        <v>149</v>
      </c>
    </row>
    <row r="25" spans="1:4" ht="24" customHeight="1" x14ac:dyDescent="0.55000000000000004">
      <c r="C25" s="45" t="s">
        <v>123</v>
      </c>
      <c r="D25" s="36" t="s">
        <v>150</v>
      </c>
    </row>
    <row r="26" spans="1:4" ht="24" customHeight="1" x14ac:dyDescent="0.55000000000000004">
      <c r="C26" s="45" t="s">
        <v>124</v>
      </c>
      <c r="D26" s="36" t="s">
        <v>151</v>
      </c>
    </row>
    <row r="27" spans="1:4" ht="24" customHeight="1" x14ac:dyDescent="0.55000000000000004"/>
    <row r="28" spans="1:4" ht="24" customHeight="1" x14ac:dyDescent="0.55000000000000004"/>
    <row r="29" spans="1:4" ht="24" customHeight="1" x14ac:dyDescent="0.55000000000000004"/>
    <row r="30" spans="1:4" ht="24" customHeight="1" x14ac:dyDescent="0.55000000000000004"/>
    <row r="31" spans="1:4" ht="24" customHeight="1" x14ac:dyDescent="0.55000000000000004"/>
    <row r="32" spans="1:4" ht="24" customHeight="1" x14ac:dyDescent="0.55000000000000004"/>
    <row r="33" ht="24" customHeight="1" x14ac:dyDescent="0.55000000000000004"/>
    <row r="34" ht="24" customHeight="1" x14ac:dyDescent="0.55000000000000004"/>
    <row r="35" ht="24" customHeight="1" x14ac:dyDescent="0.55000000000000004"/>
    <row r="36" ht="24" customHeight="1" x14ac:dyDescent="0.55000000000000004"/>
    <row r="37" ht="24" customHeight="1" x14ac:dyDescent="0.55000000000000004"/>
    <row r="38" ht="24" customHeight="1" x14ac:dyDescent="0.55000000000000004"/>
    <row r="39" ht="24" customHeight="1" x14ac:dyDescent="0.55000000000000004"/>
    <row r="40" ht="24" customHeight="1" x14ac:dyDescent="0.55000000000000004"/>
    <row r="41" ht="24" customHeight="1" x14ac:dyDescent="0.55000000000000004"/>
    <row r="42" ht="24" customHeight="1" x14ac:dyDescent="0.55000000000000004"/>
    <row r="43" ht="24" customHeight="1" x14ac:dyDescent="0.55000000000000004"/>
    <row r="44" ht="24" customHeight="1" x14ac:dyDescent="0.55000000000000004"/>
    <row r="45" ht="24" customHeight="1" x14ac:dyDescent="0.55000000000000004"/>
    <row r="46" ht="24" customHeight="1" x14ac:dyDescent="0.55000000000000004"/>
    <row r="47" ht="24" customHeight="1" x14ac:dyDescent="0.55000000000000004"/>
    <row r="48" ht="24" customHeight="1" x14ac:dyDescent="0.55000000000000004"/>
    <row r="49" ht="24" customHeight="1" x14ac:dyDescent="0.55000000000000004"/>
    <row r="50" ht="24" customHeight="1" x14ac:dyDescent="0.55000000000000004"/>
    <row r="51" ht="24" customHeight="1" x14ac:dyDescent="0.55000000000000004"/>
    <row r="52" ht="24" customHeight="1" x14ac:dyDescent="0.55000000000000004"/>
    <row r="53" ht="24" customHeight="1" x14ac:dyDescent="0.55000000000000004"/>
    <row r="54" ht="24" customHeight="1" x14ac:dyDescent="0.55000000000000004"/>
    <row r="55" ht="24" customHeight="1" x14ac:dyDescent="0.55000000000000004"/>
    <row r="56" ht="24" customHeight="1" x14ac:dyDescent="0.55000000000000004"/>
    <row r="57" ht="24" customHeight="1" x14ac:dyDescent="0.55000000000000004"/>
    <row r="58" ht="24" customHeight="1" x14ac:dyDescent="0.55000000000000004"/>
    <row r="59" ht="24" customHeight="1" x14ac:dyDescent="0.55000000000000004"/>
    <row r="60" ht="24" customHeight="1" x14ac:dyDescent="0.55000000000000004"/>
    <row r="61" ht="24" customHeight="1" x14ac:dyDescent="0.55000000000000004"/>
    <row r="62" ht="24" customHeight="1" x14ac:dyDescent="0.55000000000000004"/>
    <row r="63" ht="24" customHeight="1" x14ac:dyDescent="0.55000000000000004"/>
    <row r="64" ht="24" customHeight="1" x14ac:dyDescent="0.55000000000000004"/>
    <row r="65" ht="24" customHeight="1" x14ac:dyDescent="0.55000000000000004"/>
    <row r="66" ht="24" customHeight="1" x14ac:dyDescent="0.55000000000000004"/>
    <row r="67" ht="24" customHeight="1" x14ac:dyDescent="0.55000000000000004"/>
    <row r="68" ht="24" customHeight="1" x14ac:dyDescent="0.55000000000000004"/>
    <row r="69" ht="24" customHeight="1" x14ac:dyDescent="0.55000000000000004"/>
    <row r="70" ht="24" customHeight="1" x14ac:dyDescent="0.55000000000000004"/>
    <row r="71" ht="24" customHeight="1" x14ac:dyDescent="0.55000000000000004"/>
    <row r="72" ht="24" customHeight="1" x14ac:dyDescent="0.55000000000000004"/>
    <row r="73" ht="24" customHeight="1" x14ac:dyDescent="0.55000000000000004"/>
    <row r="74" ht="24" customHeight="1" x14ac:dyDescent="0.55000000000000004"/>
    <row r="75" ht="24" customHeight="1" x14ac:dyDescent="0.55000000000000004"/>
    <row r="76" ht="24" customHeight="1" x14ac:dyDescent="0.55000000000000004"/>
    <row r="77" ht="24" customHeight="1" x14ac:dyDescent="0.55000000000000004"/>
    <row r="78" ht="24" customHeight="1" x14ac:dyDescent="0.55000000000000004"/>
    <row r="79" ht="24" customHeight="1" x14ac:dyDescent="0.55000000000000004"/>
    <row r="80" ht="24" customHeight="1" x14ac:dyDescent="0.55000000000000004"/>
    <row r="81" ht="24" customHeight="1" x14ac:dyDescent="0.55000000000000004"/>
    <row r="82" ht="24" customHeight="1" x14ac:dyDescent="0.55000000000000004"/>
    <row r="83" ht="24" customHeight="1" x14ac:dyDescent="0.55000000000000004"/>
    <row r="84" ht="24" customHeight="1" x14ac:dyDescent="0.55000000000000004"/>
    <row r="85" ht="24" customHeight="1" x14ac:dyDescent="0.55000000000000004"/>
    <row r="86" ht="24" customHeight="1" x14ac:dyDescent="0.55000000000000004"/>
    <row r="87" ht="24" customHeight="1" x14ac:dyDescent="0.55000000000000004"/>
    <row r="88" ht="24" customHeight="1" x14ac:dyDescent="0.55000000000000004"/>
    <row r="89" ht="24" customHeight="1" x14ac:dyDescent="0.55000000000000004"/>
    <row r="90" ht="24" customHeight="1" x14ac:dyDescent="0.55000000000000004"/>
    <row r="91" ht="24" customHeight="1" x14ac:dyDescent="0.55000000000000004"/>
    <row r="92" ht="24" customHeight="1" x14ac:dyDescent="0.55000000000000004"/>
    <row r="93" ht="24" customHeight="1" x14ac:dyDescent="0.55000000000000004"/>
    <row r="94" ht="24" customHeight="1" x14ac:dyDescent="0.55000000000000004"/>
    <row r="95" ht="24" customHeight="1" x14ac:dyDescent="0.55000000000000004"/>
    <row r="96" ht="24" customHeight="1" x14ac:dyDescent="0.55000000000000004"/>
    <row r="97" ht="24" customHeight="1" x14ac:dyDescent="0.55000000000000004"/>
    <row r="98" ht="24" customHeight="1" x14ac:dyDescent="0.55000000000000004"/>
    <row r="99" ht="24" customHeight="1" x14ac:dyDescent="0.55000000000000004"/>
    <row r="100" ht="24" customHeight="1" x14ac:dyDescent="0.55000000000000004"/>
    <row r="101" ht="24" customHeight="1" x14ac:dyDescent="0.55000000000000004"/>
    <row r="102" ht="24" customHeight="1" x14ac:dyDescent="0.55000000000000004"/>
    <row r="103" ht="24" customHeight="1" x14ac:dyDescent="0.55000000000000004"/>
    <row r="104" ht="24" customHeight="1" x14ac:dyDescent="0.55000000000000004"/>
    <row r="105" ht="24" customHeight="1" x14ac:dyDescent="0.55000000000000004"/>
    <row r="106" ht="24" customHeight="1" x14ac:dyDescent="0.55000000000000004"/>
    <row r="107" ht="24" customHeight="1" x14ac:dyDescent="0.55000000000000004"/>
    <row r="108" ht="24" customHeight="1" x14ac:dyDescent="0.55000000000000004"/>
    <row r="109" ht="24" customHeight="1" x14ac:dyDescent="0.55000000000000004"/>
    <row r="110" ht="24" customHeight="1" x14ac:dyDescent="0.55000000000000004"/>
    <row r="111" ht="24" customHeight="1" x14ac:dyDescent="0.55000000000000004"/>
    <row r="112" ht="24" customHeight="1" x14ac:dyDescent="0.55000000000000004"/>
    <row r="113" ht="24" customHeight="1" x14ac:dyDescent="0.55000000000000004"/>
    <row r="114" ht="24" customHeight="1" x14ac:dyDescent="0.55000000000000004"/>
    <row r="115" ht="24" customHeight="1" x14ac:dyDescent="0.55000000000000004"/>
    <row r="116" ht="24" customHeight="1" x14ac:dyDescent="0.55000000000000004"/>
    <row r="117" ht="24" customHeight="1" x14ac:dyDescent="0.55000000000000004"/>
    <row r="118" ht="24" customHeight="1" x14ac:dyDescent="0.55000000000000004"/>
    <row r="119" ht="24" customHeight="1" x14ac:dyDescent="0.55000000000000004"/>
    <row r="120" ht="24" customHeight="1" x14ac:dyDescent="0.55000000000000004"/>
    <row r="121" ht="24" customHeight="1" x14ac:dyDescent="0.55000000000000004"/>
    <row r="122" ht="24" customHeight="1" x14ac:dyDescent="0.55000000000000004"/>
    <row r="123" ht="24" customHeight="1" x14ac:dyDescent="0.55000000000000004"/>
    <row r="124" ht="24" customHeight="1" x14ac:dyDescent="0.55000000000000004"/>
    <row r="125" ht="24" customHeight="1" x14ac:dyDescent="0.55000000000000004"/>
    <row r="126" ht="24" customHeight="1" x14ac:dyDescent="0.55000000000000004"/>
    <row r="127" ht="24" customHeight="1" x14ac:dyDescent="0.55000000000000004"/>
    <row r="128" ht="24" customHeight="1" x14ac:dyDescent="0.55000000000000004"/>
    <row r="129" ht="24" customHeight="1" x14ac:dyDescent="0.55000000000000004"/>
    <row r="130" ht="24" customHeight="1" x14ac:dyDescent="0.55000000000000004"/>
    <row r="131" ht="24" customHeight="1" x14ac:dyDescent="0.55000000000000004"/>
    <row r="132" ht="24" customHeight="1" x14ac:dyDescent="0.55000000000000004"/>
    <row r="133" ht="24" customHeight="1" x14ac:dyDescent="0.55000000000000004"/>
    <row r="134" ht="24" customHeight="1" x14ac:dyDescent="0.55000000000000004"/>
    <row r="135" ht="24" customHeight="1" x14ac:dyDescent="0.55000000000000004"/>
    <row r="136" ht="24" customHeight="1" x14ac:dyDescent="0.55000000000000004"/>
    <row r="137" ht="24" customHeight="1" x14ac:dyDescent="0.55000000000000004"/>
    <row r="138" ht="24" customHeight="1" x14ac:dyDescent="0.55000000000000004"/>
    <row r="139" ht="24" customHeight="1" x14ac:dyDescent="0.55000000000000004"/>
    <row r="140" ht="24" customHeight="1" x14ac:dyDescent="0.55000000000000004"/>
    <row r="141" ht="24" customHeight="1" x14ac:dyDescent="0.55000000000000004"/>
    <row r="142" ht="24" customHeight="1" x14ac:dyDescent="0.55000000000000004"/>
    <row r="143" ht="24" customHeight="1" x14ac:dyDescent="0.55000000000000004"/>
    <row r="144" ht="24" customHeight="1" x14ac:dyDescent="0.55000000000000004"/>
    <row r="145" ht="24" customHeight="1" x14ac:dyDescent="0.55000000000000004"/>
    <row r="146" ht="24" customHeight="1" x14ac:dyDescent="0.55000000000000004"/>
    <row r="147" ht="24" customHeight="1" x14ac:dyDescent="0.55000000000000004"/>
    <row r="148" ht="24" customHeight="1" x14ac:dyDescent="0.55000000000000004"/>
    <row r="149" ht="24" customHeight="1" x14ac:dyDescent="0.55000000000000004"/>
    <row r="150" ht="24" customHeight="1" x14ac:dyDescent="0.55000000000000004"/>
    <row r="151" ht="24" customHeight="1" x14ac:dyDescent="0.55000000000000004"/>
    <row r="152" ht="24" customHeight="1" x14ac:dyDescent="0.55000000000000004"/>
    <row r="153" ht="24" customHeight="1" x14ac:dyDescent="0.55000000000000004"/>
    <row r="154" ht="24" customHeight="1" x14ac:dyDescent="0.55000000000000004"/>
    <row r="155" ht="24" customHeight="1" x14ac:dyDescent="0.55000000000000004"/>
    <row r="156" ht="24" customHeight="1" x14ac:dyDescent="0.55000000000000004"/>
    <row r="157" ht="24" customHeight="1" x14ac:dyDescent="0.55000000000000004"/>
    <row r="158" ht="24" customHeight="1" x14ac:dyDescent="0.55000000000000004"/>
    <row r="159" ht="24" customHeight="1" x14ac:dyDescent="0.55000000000000004"/>
    <row r="160" ht="24" customHeight="1" x14ac:dyDescent="0.55000000000000004"/>
    <row r="161" ht="24" customHeight="1" x14ac:dyDescent="0.55000000000000004"/>
    <row r="162" ht="24" customHeight="1" x14ac:dyDescent="0.55000000000000004"/>
    <row r="163" ht="24" customHeight="1" x14ac:dyDescent="0.55000000000000004"/>
    <row r="164" ht="24" customHeight="1" x14ac:dyDescent="0.55000000000000004"/>
    <row r="165" ht="24" customHeight="1" x14ac:dyDescent="0.55000000000000004"/>
    <row r="166" ht="24" customHeight="1" x14ac:dyDescent="0.55000000000000004"/>
    <row r="167" ht="24" customHeight="1" x14ac:dyDescent="0.55000000000000004"/>
    <row r="168" ht="24" customHeight="1" x14ac:dyDescent="0.55000000000000004"/>
    <row r="169" ht="24" customHeight="1" x14ac:dyDescent="0.55000000000000004"/>
    <row r="170" ht="24" customHeight="1" x14ac:dyDescent="0.55000000000000004"/>
    <row r="171" ht="24" customHeight="1" x14ac:dyDescent="0.55000000000000004"/>
    <row r="172" ht="24" customHeight="1" x14ac:dyDescent="0.55000000000000004"/>
    <row r="173" ht="24" customHeight="1" x14ac:dyDescent="0.55000000000000004"/>
    <row r="174" ht="24" customHeight="1" x14ac:dyDescent="0.55000000000000004"/>
    <row r="175" ht="24" customHeight="1" x14ac:dyDescent="0.55000000000000004"/>
    <row r="176" ht="24" customHeight="1" x14ac:dyDescent="0.55000000000000004"/>
    <row r="177" ht="24" customHeight="1" x14ac:dyDescent="0.55000000000000004"/>
    <row r="178" ht="24" customHeight="1" x14ac:dyDescent="0.55000000000000004"/>
    <row r="179" ht="24" customHeight="1" x14ac:dyDescent="0.55000000000000004"/>
    <row r="180" ht="24" customHeight="1" x14ac:dyDescent="0.55000000000000004"/>
    <row r="181" ht="24" customHeight="1" x14ac:dyDescent="0.55000000000000004"/>
    <row r="182" ht="24" customHeight="1" x14ac:dyDescent="0.55000000000000004"/>
    <row r="183" ht="24" customHeight="1" x14ac:dyDescent="0.55000000000000004"/>
    <row r="184" ht="24" customHeight="1" x14ac:dyDescent="0.55000000000000004"/>
    <row r="185" ht="24" customHeight="1" x14ac:dyDescent="0.55000000000000004"/>
    <row r="186" ht="24" customHeight="1" x14ac:dyDescent="0.55000000000000004"/>
    <row r="187" ht="24" customHeight="1" x14ac:dyDescent="0.55000000000000004"/>
    <row r="188" ht="24" customHeight="1" x14ac:dyDescent="0.55000000000000004"/>
    <row r="189" ht="24" customHeight="1" x14ac:dyDescent="0.55000000000000004"/>
    <row r="190" ht="24" customHeight="1" x14ac:dyDescent="0.55000000000000004"/>
    <row r="191" ht="24" customHeight="1" x14ac:dyDescent="0.55000000000000004"/>
    <row r="192" ht="24" customHeight="1" x14ac:dyDescent="0.55000000000000004"/>
    <row r="193" ht="24" customHeight="1" x14ac:dyDescent="0.55000000000000004"/>
    <row r="194" ht="24" customHeight="1" x14ac:dyDescent="0.55000000000000004"/>
    <row r="195" ht="24" customHeight="1" x14ac:dyDescent="0.55000000000000004"/>
    <row r="196" ht="24" customHeight="1" x14ac:dyDescent="0.55000000000000004"/>
    <row r="197" ht="24" customHeight="1" x14ac:dyDescent="0.55000000000000004"/>
    <row r="198" ht="24" customHeight="1" x14ac:dyDescent="0.55000000000000004"/>
    <row r="199" ht="24" customHeight="1" x14ac:dyDescent="0.55000000000000004"/>
    <row r="200" ht="24" customHeight="1" x14ac:dyDescent="0.55000000000000004"/>
    <row r="201" ht="24" customHeight="1" x14ac:dyDescent="0.55000000000000004"/>
    <row r="202" ht="24" customHeight="1" x14ac:dyDescent="0.55000000000000004"/>
    <row r="203" ht="24" customHeight="1" x14ac:dyDescent="0.55000000000000004"/>
    <row r="204" ht="24" customHeight="1" x14ac:dyDescent="0.55000000000000004"/>
    <row r="205" ht="24" customHeight="1" x14ac:dyDescent="0.55000000000000004"/>
    <row r="206" ht="24" customHeight="1" x14ac:dyDescent="0.55000000000000004"/>
    <row r="207" ht="24" customHeight="1" x14ac:dyDescent="0.55000000000000004"/>
    <row r="208" ht="24" customHeight="1" x14ac:dyDescent="0.55000000000000004"/>
    <row r="209" ht="24" customHeight="1" x14ac:dyDescent="0.55000000000000004"/>
    <row r="210" ht="24" customHeight="1" x14ac:dyDescent="0.55000000000000004"/>
    <row r="211" ht="24" customHeight="1" x14ac:dyDescent="0.55000000000000004"/>
    <row r="212" ht="24" customHeight="1" x14ac:dyDescent="0.55000000000000004"/>
    <row r="213" ht="24" customHeight="1" x14ac:dyDescent="0.55000000000000004"/>
    <row r="214" ht="24" customHeight="1" x14ac:dyDescent="0.55000000000000004"/>
    <row r="215" ht="24" customHeight="1" x14ac:dyDescent="0.55000000000000004"/>
    <row r="216" ht="24" customHeight="1" x14ac:dyDescent="0.55000000000000004"/>
    <row r="217" ht="24" customHeight="1" x14ac:dyDescent="0.55000000000000004"/>
    <row r="218" ht="24" customHeight="1" x14ac:dyDescent="0.55000000000000004"/>
    <row r="219" ht="24" customHeight="1" x14ac:dyDescent="0.55000000000000004"/>
    <row r="220" ht="24" customHeight="1" x14ac:dyDescent="0.55000000000000004"/>
    <row r="221" ht="24" customHeight="1" x14ac:dyDescent="0.55000000000000004"/>
    <row r="222" ht="24" customHeight="1" x14ac:dyDescent="0.55000000000000004"/>
    <row r="223" ht="24" customHeight="1" x14ac:dyDescent="0.55000000000000004"/>
    <row r="224" ht="24" customHeight="1" x14ac:dyDescent="0.55000000000000004"/>
    <row r="225" ht="24" customHeight="1" x14ac:dyDescent="0.55000000000000004"/>
    <row r="226" ht="24" customHeight="1" x14ac:dyDescent="0.55000000000000004"/>
    <row r="227" ht="24" customHeight="1" x14ac:dyDescent="0.55000000000000004"/>
    <row r="228" ht="24" customHeight="1" x14ac:dyDescent="0.55000000000000004"/>
    <row r="229" ht="24" customHeight="1" x14ac:dyDescent="0.55000000000000004"/>
    <row r="230" ht="24" customHeight="1" x14ac:dyDescent="0.55000000000000004"/>
    <row r="231" ht="24" customHeight="1" x14ac:dyDescent="0.55000000000000004"/>
    <row r="232" ht="24" customHeight="1" x14ac:dyDescent="0.55000000000000004"/>
    <row r="233" ht="24" customHeight="1" x14ac:dyDescent="0.55000000000000004"/>
    <row r="234" ht="24" customHeight="1" x14ac:dyDescent="0.55000000000000004"/>
    <row r="235" ht="24" customHeight="1" x14ac:dyDescent="0.55000000000000004"/>
    <row r="236" ht="24" customHeight="1" x14ac:dyDescent="0.55000000000000004"/>
    <row r="237" ht="24" customHeight="1" x14ac:dyDescent="0.55000000000000004"/>
    <row r="238" ht="24" customHeight="1" x14ac:dyDescent="0.55000000000000004"/>
    <row r="239" ht="24" customHeight="1" x14ac:dyDescent="0.55000000000000004"/>
    <row r="240" ht="24" customHeight="1" x14ac:dyDescent="0.55000000000000004"/>
    <row r="241" ht="24" customHeight="1" x14ac:dyDescent="0.55000000000000004"/>
    <row r="242" ht="24" customHeight="1" x14ac:dyDescent="0.55000000000000004"/>
    <row r="243" ht="24" customHeight="1" x14ac:dyDescent="0.55000000000000004"/>
    <row r="244" ht="24" customHeight="1" x14ac:dyDescent="0.55000000000000004"/>
    <row r="245" ht="24" customHeight="1" x14ac:dyDescent="0.55000000000000004"/>
    <row r="246" ht="24" customHeight="1" x14ac:dyDescent="0.55000000000000004"/>
    <row r="247" ht="24" customHeight="1" x14ac:dyDescent="0.55000000000000004"/>
    <row r="248" ht="24" customHeight="1" x14ac:dyDescent="0.55000000000000004"/>
    <row r="249" ht="24" customHeight="1" x14ac:dyDescent="0.55000000000000004"/>
    <row r="250" ht="24" customHeight="1" x14ac:dyDescent="0.55000000000000004"/>
    <row r="251" ht="24" customHeight="1" x14ac:dyDescent="0.55000000000000004"/>
    <row r="252" ht="24" customHeight="1" x14ac:dyDescent="0.55000000000000004"/>
    <row r="253" ht="24" customHeight="1" x14ac:dyDescent="0.55000000000000004"/>
    <row r="254" ht="24" customHeight="1" x14ac:dyDescent="0.55000000000000004"/>
    <row r="255" ht="24" customHeight="1" x14ac:dyDescent="0.55000000000000004"/>
    <row r="256" ht="24" customHeight="1" x14ac:dyDescent="0.55000000000000004"/>
    <row r="257" ht="24" customHeight="1" x14ac:dyDescent="0.55000000000000004"/>
    <row r="258" ht="24" customHeight="1" x14ac:dyDescent="0.55000000000000004"/>
    <row r="259" ht="24" customHeight="1" x14ac:dyDescent="0.55000000000000004"/>
    <row r="260" ht="24" customHeight="1" x14ac:dyDescent="0.55000000000000004"/>
    <row r="261" ht="24" customHeight="1" x14ac:dyDescent="0.55000000000000004"/>
    <row r="262" ht="24" customHeight="1" x14ac:dyDescent="0.55000000000000004"/>
    <row r="263" ht="24" customHeight="1" x14ac:dyDescent="0.55000000000000004"/>
    <row r="264" ht="24" customHeight="1" x14ac:dyDescent="0.55000000000000004"/>
    <row r="265" ht="24" customHeight="1" x14ac:dyDescent="0.55000000000000004"/>
    <row r="266" ht="24" customHeight="1" x14ac:dyDescent="0.55000000000000004"/>
    <row r="267" ht="24" customHeight="1" x14ac:dyDescent="0.55000000000000004"/>
    <row r="268" ht="24" customHeight="1" x14ac:dyDescent="0.55000000000000004"/>
    <row r="269" ht="24" customHeight="1" x14ac:dyDescent="0.55000000000000004"/>
    <row r="270" ht="24" customHeight="1" x14ac:dyDescent="0.55000000000000004"/>
    <row r="271" ht="24" customHeight="1" x14ac:dyDescent="0.55000000000000004"/>
    <row r="272" ht="24" customHeight="1" x14ac:dyDescent="0.55000000000000004"/>
    <row r="273" ht="24" customHeight="1" x14ac:dyDescent="0.55000000000000004"/>
    <row r="274" ht="24" customHeight="1" x14ac:dyDescent="0.55000000000000004"/>
    <row r="275" ht="24" customHeight="1" x14ac:dyDescent="0.55000000000000004"/>
    <row r="276" ht="24" customHeight="1" x14ac:dyDescent="0.55000000000000004"/>
    <row r="277" ht="24" customHeight="1" x14ac:dyDescent="0.55000000000000004"/>
    <row r="278" ht="24" customHeight="1" x14ac:dyDescent="0.55000000000000004"/>
    <row r="279" ht="24" customHeight="1" x14ac:dyDescent="0.55000000000000004"/>
    <row r="280" ht="24" customHeight="1" x14ac:dyDescent="0.55000000000000004"/>
    <row r="281" ht="24" customHeight="1" x14ac:dyDescent="0.55000000000000004"/>
    <row r="282" ht="24" customHeight="1" x14ac:dyDescent="0.55000000000000004"/>
    <row r="283" ht="24" customHeight="1" x14ac:dyDescent="0.55000000000000004"/>
    <row r="284" ht="24" customHeight="1" x14ac:dyDescent="0.55000000000000004"/>
    <row r="285" ht="24" customHeight="1" x14ac:dyDescent="0.55000000000000004"/>
    <row r="286" ht="24" customHeight="1" x14ac:dyDescent="0.55000000000000004"/>
    <row r="287" ht="24" customHeight="1" x14ac:dyDescent="0.55000000000000004"/>
    <row r="288" ht="24" customHeight="1" x14ac:dyDescent="0.55000000000000004"/>
    <row r="289" ht="24" customHeight="1" x14ac:dyDescent="0.55000000000000004"/>
    <row r="290" ht="24" customHeight="1" x14ac:dyDescent="0.55000000000000004"/>
    <row r="291" ht="24" customHeight="1" x14ac:dyDescent="0.55000000000000004"/>
    <row r="292" ht="24" customHeight="1" x14ac:dyDescent="0.55000000000000004"/>
    <row r="293" ht="24" customHeight="1" x14ac:dyDescent="0.55000000000000004"/>
    <row r="294" ht="24" customHeight="1" x14ac:dyDescent="0.55000000000000004"/>
    <row r="295" ht="24" customHeight="1" x14ac:dyDescent="0.55000000000000004"/>
    <row r="296" ht="24" customHeight="1" x14ac:dyDescent="0.55000000000000004"/>
    <row r="297" ht="24" customHeight="1" x14ac:dyDescent="0.55000000000000004"/>
    <row r="298" ht="24" customHeight="1" x14ac:dyDescent="0.55000000000000004"/>
    <row r="299" ht="24" customHeight="1" x14ac:dyDescent="0.55000000000000004"/>
    <row r="300" ht="24" customHeight="1" x14ac:dyDescent="0.55000000000000004"/>
    <row r="301" ht="24" customHeight="1" x14ac:dyDescent="0.55000000000000004"/>
    <row r="302" ht="24" customHeight="1" x14ac:dyDescent="0.55000000000000004"/>
    <row r="303" ht="24" customHeight="1" x14ac:dyDescent="0.55000000000000004"/>
    <row r="304" ht="24" customHeight="1" x14ac:dyDescent="0.55000000000000004"/>
    <row r="305" ht="24" customHeight="1" x14ac:dyDescent="0.55000000000000004"/>
    <row r="306" ht="24" customHeight="1" x14ac:dyDescent="0.55000000000000004"/>
    <row r="307" ht="24" customHeight="1" x14ac:dyDescent="0.55000000000000004"/>
    <row r="308" ht="24" customHeight="1" x14ac:dyDescent="0.55000000000000004"/>
    <row r="309" ht="24" customHeight="1" x14ac:dyDescent="0.55000000000000004"/>
    <row r="310" ht="24" customHeight="1" x14ac:dyDescent="0.55000000000000004"/>
    <row r="311" ht="24" customHeight="1" x14ac:dyDescent="0.55000000000000004"/>
    <row r="312" ht="24" customHeight="1" x14ac:dyDescent="0.55000000000000004"/>
    <row r="313" ht="24" customHeight="1" x14ac:dyDescent="0.55000000000000004"/>
    <row r="314" ht="24" customHeight="1" x14ac:dyDescent="0.55000000000000004"/>
    <row r="315" ht="24" customHeight="1" x14ac:dyDescent="0.55000000000000004"/>
    <row r="316" ht="24" customHeight="1" x14ac:dyDescent="0.55000000000000004"/>
    <row r="317" ht="24" customHeight="1" x14ac:dyDescent="0.55000000000000004"/>
    <row r="318" ht="24" customHeight="1" x14ac:dyDescent="0.55000000000000004"/>
    <row r="319" ht="24" customHeight="1" x14ac:dyDescent="0.55000000000000004"/>
    <row r="320" ht="24" customHeight="1" x14ac:dyDescent="0.55000000000000004"/>
    <row r="321" ht="24" customHeight="1" x14ac:dyDescent="0.55000000000000004"/>
    <row r="322" ht="24" customHeight="1" x14ac:dyDescent="0.55000000000000004"/>
    <row r="323" ht="24" customHeight="1" x14ac:dyDescent="0.55000000000000004"/>
    <row r="324" ht="24" customHeight="1" x14ac:dyDescent="0.55000000000000004"/>
    <row r="325" ht="24" customHeight="1" x14ac:dyDescent="0.55000000000000004"/>
    <row r="326" ht="24" customHeight="1" x14ac:dyDescent="0.55000000000000004"/>
    <row r="327" ht="24" customHeight="1" x14ac:dyDescent="0.55000000000000004"/>
    <row r="328" ht="24" customHeight="1" x14ac:dyDescent="0.55000000000000004"/>
    <row r="329" ht="24" customHeight="1" x14ac:dyDescent="0.55000000000000004"/>
    <row r="330" ht="24" customHeight="1" x14ac:dyDescent="0.55000000000000004"/>
    <row r="331" ht="24" customHeight="1" x14ac:dyDescent="0.55000000000000004"/>
    <row r="332" ht="24" customHeight="1" x14ac:dyDescent="0.55000000000000004"/>
    <row r="333" ht="24" customHeight="1" x14ac:dyDescent="0.55000000000000004"/>
    <row r="334" ht="24" customHeight="1" x14ac:dyDescent="0.55000000000000004"/>
    <row r="335" ht="24" customHeight="1" x14ac:dyDescent="0.55000000000000004"/>
    <row r="336" ht="24" customHeight="1" x14ac:dyDescent="0.55000000000000004"/>
    <row r="337" ht="24" customHeight="1" x14ac:dyDescent="0.55000000000000004"/>
    <row r="338" ht="24" customHeight="1" x14ac:dyDescent="0.55000000000000004"/>
    <row r="339" ht="24" customHeight="1" x14ac:dyDescent="0.55000000000000004"/>
    <row r="340" ht="24" customHeight="1" x14ac:dyDescent="0.55000000000000004"/>
    <row r="341" ht="24" customHeight="1" x14ac:dyDescent="0.55000000000000004"/>
    <row r="342" ht="24" customHeight="1" x14ac:dyDescent="0.55000000000000004"/>
    <row r="343" ht="24" customHeight="1" x14ac:dyDescent="0.55000000000000004"/>
    <row r="344" ht="24" customHeight="1" x14ac:dyDescent="0.55000000000000004"/>
    <row r="345" ht="24" customHeight="1" x14ac:dyDescent="0.55000000000000004"/>
    <row r="346" ht="24" customHeight="1" x14ac:dyDescent="0.55000000000000004"/>
    <row r="347" ht="24" customHeight="1" x14ac:dyDescent="0.55000000000000004"/>
    <row r="348" ht="24" customHeight="1" x14ac:dyDescent="0.55000000000000004"/>
    <row r="349" ht="24" customHeight="1" x14ac:dyDescent="0.55000000000000004"/>
    <row r="350" ht="24" customHeight="1" x14ac:dyDescent="0.55000000000000004"/>
    <row r="351" ht="24" customHeight="1" x14ac:dyDescent="0.55000000000000004"/>
    <row r="352" ht="24" customHeight="1" x14ac:dyDescent="0.55000000000000004"/>
    <row r="353" ht="24" customHeight="1" x14ac:dyDescent="0.55000000000000004"/>
    <row r="354" ht="24" customHeight="1" x14ac:dyDescent="0.55000000000000004"/>
    <row r="355" ht="24" customHeight="1" x14ac:dyDescent="0.55000000000000004"/>
    <row r="356" ht="24" customHeight="1" x14ac:dyDescent="0.55000000000000004"/>
    <row r="357" ht="24" customHeight="1" x14ac:dyDescent="0.55000000000000004"/>
    <row r="358" ht="24" customHeight="1" x14ac:dyDescent="0.55000000000000004"/>
    <row r="359" ht="24" customHeight="1" x14ac:dyDescent="0.55000000000000004"/>
    <row r="360" ht="24" customHeight="1" x14ac:dyDescent="0.55000000000000004"/>
    <row r="361" ht="24" customHeight="1" x14ac:dyDescent="0.55000000000000004"/>
    <row r="362" ht="24" customHeight="1" x14ac:dyDescent="0.55000000000000004"/>
    <row r="363" ht="24" customHeight="1" x14ac:dyDescent="0.55000000000000004"/>
    <row r="364" ht="24" customHeight="1" x14ac:dyDescent="0.55000000000000004"/>
    <row r="365" ht="24" customHeight="1" x14ac:dyDescent="0.55000000000000004"/>
    <row r="366" ht="24" customHeight="1" x14ac:dyDescent="0.55000000000000004"/>
    <row r="367" ht="24" customHeight="1" x14ac:dyDescent="0.55000000000000004"/>
    <row r="368" ht="24" customHeight="1" x14ac:dyDescent="0.55000000000000004"/>
    <row r="369" ht="24" customHeight="1" x14ac:dyDescent="0.55000000000000004"/>
    <row r="370" ht="24" customHeight="1" x14ac:dyDescent="0.55000000000000004"/>
    <row r="371" ht="24" customHeight="1" x14ac:dyDescent="0.55000000000000004"/>
    <row r="372" ht="24" customHeight="1" x14ac:dyDescent="0.55000000000000004"/>
    <row r="373" ht="24" customHeight="1" x14ac:dyDescent="0.55000000000000004"/>
    <row r="374" ht="24" customHeight="1" x14ac:dyDescent="0.55000000000000004"/>
    <row r="375" ht="24" customHeight="1" x14ac:dyDescent="0.55000000000000004"/>
    <row r="376" ht="24" customHeight="1" x14ac:dyDescent="0.55000000000000004"/>
    <row r="377" ht="24" customHeight="1" x14ac:dyDescent="0.55000000000000004"/>
    <row r="378" ht="24" customHeight="1" x14ac:dyDescent="0.55000000000000004"/>
    <row r="379" ht="24" customHeight="1" x14ac:dyDescent="0.55000000000000004"/>
    <row r="380" ht="24" customHeight="1" x14ac:dyDescent="0.55000000000000004"/>
    <row r="381" ht="24" customHeight="1" x14ac:dyDescent="0.55000000000000004"/>
    <row r="382" ht="24" customHeight="1" x14ac:dyDescent="0.55000000000000004"/>
    <row r="383" ht="24" customHeight="1" x14ac:dyDescent="0.55000000000000004"/>
    <row r="384" ht="24" customHeight="1" x14ac:dyDescent="0.55000000000000004"/>
    <row r="385" ht="24" customHeight="1" x14ac:dyDescent="0.55000000000000004"/>
    <row r="386" ht="24" customHeight="1" x14ac:dyDescent="0.55000000000000004"/>
    <row r="387" ht="24" customHeight="1" x14ac:dyDescent="0.55000000000000004"/>
    <row r="388" ht="24" customHeight="1" x14ac:dyDescent="0.55000000000000004"/>
    <row r="389" ht="24" customHeight="1" x14ac:dyDescent="0.55000000000000004"/>
    <row r="390" ht="24" customHeight="1" x14ac:dyDescent="0.55000000000000004"/>
    <row r="391" ht="24" customHeight="1" x14ac:dyDescent="0.55000000000000004"/>
    <row r="392" ht="24" customHeight="1" x14ac:dyDescent="0.55000000000000004"/>
    <row r="393" ht="24" customHeight="1" x14ac:dyDescent="0.55000000000000004"/>
    <row r="394" ht="24" customHeight="1" x14ac:dyDescent="0.55000000000000004"/>
    <row r="395" ht="24" customHeight="1" x14ac:dyDescent="0.55000000000000004"/>
    <row r="396" ht="24" customHeight="1" x14ac:dyDescent="0.55000000000000004"/>
    <row r="397" ht="24" customHeight="1" x14ac:dyDescent="0.55000000000000004"/>
    <row r="398" ht="24" customHeight="1" x14ac:dyDescent="0.55000000000000004"/>
    <row r="399" ht="24" customHeight="1" x14ac:dyDescent="0.55000000000000004"/>
    <row r="400" ht="24" customHeight="1" x14ac:dyDescent="0.55000000000000004"/>
    <row r="401" ht="24" customHeight="1" x14ac:dyDescent="0.55000000000000004"/>
    <row r="402" ht="24" customHeight="1" x14ac:dyDescent="0.55000000000000004"/>
    <row r="403" ht="24" customHeight="1" x14ac:dyDescent="0.55000000000000004"/>
    <row r="404" ht="24" customHeight="1" x14ac:dyDescent="0.55000000000000004"/>
    <row r="405" ht="24" customHeight="1" x14ac:dyDescent="0.55000000000000004"/>
    <row r="406" ht="24" customHeight="1" x14ac:dyDescent="0.55000000000000004"/>
    <row r="407" ht="24" customHeight="1" x14ac:dyDescent="0.55000000000000004"/>
    <row r="408" ht="24" customHeight="1" x14ac:dyDescent="0.55000000000000004"/>
    <row r="409" ht="24" customHeight="1" x14ac:dyDescent="0.55000000000000004"/>
    <row r="410" ht="24" customHeight="1" x14ac:dyDescent="0.55000000000000004"/>
    <row r="411" ht="24" customHeight="1" x14ac:dyDescent="0.55000000000000004"/>
    <row r="412" ht="24" customHeight="1" x14ac:dyDescent="0.55000000000000004"/>
    <row r="413" ht="24" customHeight="1" x14ac:dyDescent="0.55000000000000004"/>
    <row r="414" ht="24" customHeight="1" x14ac:dyDescent="0.55000000000000004"/>
    <row r="415" ht="24" customHeight="1" x14ac:dyDescent="0.55000000000000004"/>
    <row r="416" ht="24" customHeight="1" x14ac:dyDescent="0.55000000000000004"/>
    <row r="417" ht="24" customHeight="1" x14ac:dyDescent="0.55000000000000004"/>
    <row r="418" ht="24" customHeight="1" x14ac:dyDescent="0.55000000000000004"/>
    <row r="419" ht="24" customHeight="1" x14ac:dyDescent="0.55000000000000004"/>
    <row r="420" ht="24" customHeight="1" x14ac:dyDescent="0.55000000000000004"/>
    <row r="421" ht="24" customHeight="1" x14ac:dyDescent="0.55000000000000004"/>
    <row r="422" ht="24" customHeight="1" x14ac:dyDescent="0.55000000000000004"/>
    <row r="423" ht="24" customHeight="1" x14ac:dyDescent="0.55000000000000004"/>
    <row r="424" ht="24" customHeight="1" x14ac:dyDescent="0.55000000000000004"/>
    <row r="425" ht="24" customHeight="1" x14ac:dyDescent="0.55000000000000004"/>
    <row r="426" ht="24" customHeight="1" x14ac:dyDescent="0.55000000000000004"/>
    <row r="427" ht="24" customHeight="1" x14ac:dyDescent="0.55000000000000004"/>
    <row r="428" ht="24" customHeight="1" x14ac:dyDescent="0.55000000000000004"/>
    <row r="429" ht="24" customHeight="1" x14ac:dyDescent="0.55000000000000004"/>
    <row r="430" ht="24" customHeight="1" x14ac:dyDescent="0.55000000000000004"/>
    <row r="431" ht="24" customHeight="1" x14ac:dyDescent="0.55000000000000004"/>
    <row r="432" ht="24" customHeight="1" x14ac:dyDescent="0.55000000000000004"/>
    <row r="433" ht="24" customHeight="1" x14ac:dyDescent="0.55000000000000004"/>
    <row r="434" ht="24" customHeight="1" x14ac:dyDescent="0.55000000000000004"/>
    <row r="435" ht="24" customHeight="1" x14ac:dyDescent="0.55000000000000004"/>
    <row r="436" ht="24" customHeight="1" x14ac:dyDescent="0.55000000000000004"/>
    <row r="437" ht="24" customHeight="1" x14ac:dyDescent="0.55000000000000004"/>
    <row r="438" ht="24" customHeight="1" x14ac:dyDescent="0.55000000000000004"/>
    <row r="439" ht="24" customHeight="1" x14ac:dyDescent="0.55000000000000004"/>
    <row r="440" ht="24" customHeight="1" x14ac:dyDescent="0.55000000000000004"/>
    <row r="441" ht="24" customHeight="1" x14ac:dyDescent="0.55000000000000004"/>
    <row r="442" ht="24" customHeight="1" x14ac:dyDescent="0.55000000000000004"/>
    <row r="443" ht="24" customHeight="1" x14ac:dyDescent="0.55000000000000004"/>
    <row r="444" ht="24" customHeight="1" x14ac:dyDescent="0.55000000000000004"/>
    <row r="445" ht="24" customHeight="1" x14ac:dyDescent="0.55000000000000004"/>
    <row r="446" ht="24" customHeight="1" x14ac:dyDescent="0.55000000000000004"/>
    <row r="447" ht="24" customHeight="1" x14ac:dyDescent="0.55000000000000004"/>
    <row r="448" ht="24" customHeight="1" x14ac:dyDescent="0.55000000000000004"/>
    <row r="449" ht="24" customHeight="1" x14ac:dyDescent="0.55000000000000004"/>
    <row r="450" ht="24" customHeight="1" x14ac:dyDescent="0.55000000000000004"/>
    <row r="451" ht="24" customHeight="1" x14ac:dyDescent="0.55000000000000004"/>
    <row r="452" ht="24" customHeight="1" x14ac:dyDescent="0.55000000000000004"/>
    <row r="453" ht="24" customHeight="1" x14ac:dyDescent="0.55000000000000004"/>
    <row r="454" ht="24" customHeight="1" x14ac:dyDescent="0.55000000000000004"/>
    <row r="455" ht="24" customHeight="1" x14ac:dyDescent="0.55000000000000004"/>
    <row r="456" ht="24" customHeight="1" x14ac:dyDescent="0.55000000000000004"/>
    <row r="457" ht="24" customHeight="1" x14ac:dyDescent="0.55000000000000004"/>
    <row r="458" ht="24" customHeight="1" x14ac:dyDescent="0.55000000000000004"/>
    <row r="459" ht="24" customHeight="1" x14ac:dyDescent="0.55000000000000004"/>
    <row r="460" ht="24" customHeight="1" x14ac:dyDescent="0.55000000000000004"/>
    <row r="461" ht="24" customHeight="1" x14ac:dyDescent="0.55000000000000004"/>
    <row r="462" ht="24" customHeight="1" x14ac:dyDescent="0.55000000000000004"/>
    <row r="463" ht="24" customHeight="1" x14ac:dyDescent="0.55000000000000004"/>
    <row r="464" ht="24" customHeight="1" x14ac:dyDescent="0.55000000000000004"/>
    <row r="465" ht="24" customHeight="1" x14ac:dyDescent="0.55000000000000004"/>
    <row r="466" ht="24" customHeight="1" x14ac:dyDescent="0.55000000000000004"/>
    <row r="467" ht="24" customHeight="1" x14ac:dyDescent="0.55000000000000004"/>
    <row r="468" ht="24" customHeight="1" x14ac:dyDescent="0.55000000000000004"/>
    <row r="469" ht="24" customHeight="1" x14ac:dyDescent="0.55000000000000004"/>
    <row r="470" ht="24" customHeight="1" x14ac:dyDescent="0.55000000000000004"/>
    <row r="471" ht="24" customHeight="1" x14ac:dyDescent="0.55000000000000004"/>
    <row r="472" ht="24" customHeight="1" x14ac:dyDescent="0.55000000000000004"/>
    <row r="473" ht="24" customHeight="1" x14ac:dyDescent="0.55000000000000004"/>
    <row r="474" ht="24" customHeight="1" x14ac:dyDescent="0.55000000000000004"/>
    <row r="475" ht="24" customHeight="1" x14ac:dyDescent="0.55000000000000004"/>
    <row r="476" ht="24" customHeight="1" x14ac:dyDescent="0.55000000000000004"/>
    <row r="477" ht="24" customHeight="1" x14ac:dyDescent="0.55000000000000004"/>
    <row r="478" ht="24" customHeight="1" x14ac:dyDescent="0.55000000000000004"/>
    <row r="479" ht="24" customHeight="1" x14ac:dyDescent="0.55000000000000004"/>
    <row r="480" ht="24" customHeight="1" x14ac:dyDescent="0.55000000000000004"/>
    <row r="481" ht="24" customHeight="1" x14ac:dyDescent="0.55000000000000004"/>
    <row r="482" ht="24" customHeight="1" x14ac:dyDescent="0.55000000000000004"/>
    <row r="483" ht="24" customHeight="1" x14ac:dyDescent="0.55000000000000004"/>
    <row r="484" ht="24" customHeight="1" x14ac:dyDescent="0.55000000000000004"/>
    <row r="485" ht="24" customHeight="1" x14ac:dyDescent="0.55000000000000004"/>
    <row r="486" ht="24" customHeight="1" x14ac:dyDescent="0.55000000000000004"/>
    <row r="487" ht="24" customHeight="1" x14ac:dyDescent="0.55000000000000004"/>
    <row r="488" ht="24" customHeight="1" x14ac:dyDescent="0.55000000000000004"/>
    <row r="489" ht="24" customHeight="1" x14ac:dyDescent="0.55000000000000004"/>
    <row r="490" ht="24" customHeight="1" x14ac:dyDescent="0.55000000000000004"/>
    <row r="491" ht="24" customHeight="1" x14ac:dyDescent="0.55000000000000004"/>
    <row r="492" ht="24" customHeight="1" x14ac:dyDescent="0.55000000000000004"/>
    <row r="493" ht="24" customHeight="1" x14ac:dyDescent="0.55000000000000004"/>
    <row r="494" ht="24" customHeight="1" x14ac:dyDescent="0.55000000000000004"/>
    <row r="495" ht="24" customHeight="1" x14ac:dyDescent="0.55000000000000004"/>
    <row r="496" ht="24" customHeight="1" x14ac:dyDescent="0.55000000000000004"/>
    <row r="497" ht="24" customHeight="1" x14ac:dyDescent="0.55000000000000004"/>
    <row r="498" ht="24" customHeight="1" x14ac:dyDescent="0.55000000000000004"/>
    <row r="499" ht="24" customHeight="1" x14ac:dyDescent="0.55000000000000004"/>
    <row r="500" ht="24" customHeight="1" x14ac:dyDescent="0.55000000000000004"/>
    <row r="501" ht="24" customHeight="1" x14ac:dyDescent="0.55000000000000004"/>
    <row r="502" ht="24" customHeight="1" x14ac:dyDescent="0.55000000000000004"/>
    <row r="503" ht="24" customHeight="1" x14ac:dyDescent="0.55000000000000004"/>
    <row r="504" ht="24" customHeight="1" x14ac:dyDescent="0.55000000000000004"/>
    <row r="505" ht="24" customHeight="1" x14ac:dyDescent="0.55000000000000004"/>
    <row r="506" ht="24" customHeight="1" x14ac:dyDescent="0.55000000000000004"/>
    <row r="507" ht="24" customHeight="1" x14ac:dyDescent="0.55000000000000004"/>
    <row r="508" ht="24" customHeight="1" x14ac:dyDescent="0.55000000000000004"/>
    <row r="509" ht="24" customHeight="1" x14ac:dyDescent="0.55000000000000004"/>
    <row r="510" ht="24" customHeight="1" x14ac:dyDescent="0.55000000000000004"/>
    <row r="511" ht="24" customHeight="1" x14ac:dyDescent="0.55000000000000004"/>
    <row r="512" ht="24" customHeight="1" x14ac:dyDescent="0.55000000000000004"/>
    <row r="513" ht="24" customHeight="1" x14ac:dyDescent="0.55000000000000004"/>
    <row r="514" ht="24" customHeight="1" x14ac:dyDescent="0.55000000000000004"/>
    <row r="515" ht="24" customHeight="1" x14ac:dyDescent="0.55000000000000004"/>
    <row r="516" ht="24" customHeight="1" x14ac:dyDescent="0.55000000000000004"/>
    <row r="517" ht="24" customHeight="1" x14ac:dyDescent="0.55000000000000004"/>
    <row r="518" ht="24" customHeight="1" x14ac:dyDescent="0.55000000000000004"/>
    <row r="519" ht="24" customHeight="1" x14ac:dyDescent="0.55000000000000004"/>
    <row r="520" ht="24" customHeight="1" x14ac:dyDescent="0.55000000000000004"/>
    <row r="521" ht="24" customHeight="1" x14ac:dyDescent="0.55000000000000004"/>
    <row r="522" ht="24" customHeight="1" x14ac:dyDescent="0.55000000000000004"/>
    <row r="523" ht="24" customHeight="1" x14ac:dyDescent="0.55000000000000004"/>
    <row r="524" ht="24" customHeight="1" x14ac:dyDescent="0.55000000000000004"/>
    <row r="525" ht="24" customHeight="1" x14ac:dyDescent="0.55000000000000004"/>
    <row r="526" ht="24" customHeight="1" x14ac:dyDescent="0.55000000000000004"/>
    <row r="527" ht="24" customHeight="1" x14ac:dyDescent="0.55000000000000004"/>
    <row r="528" ht="24" customHeight="1" x14ac:dyDescent="0.55000000000000004"/>
    <row r="529" ht="24" customHeight="1" x14ac:dyDescent="0.55000000000000004"/>
    <row r="530" ht="24" customHeight="1" x14ac:dyDescent="0.55000000000000004"/>
    <row r="531" ht="24" customHeight="1" x14ac:dyDescent="0.55000000000000004"/>
    <row r="532" ht="24" customHeight="1" x14ac:dyDescent="0.55000000000000004"/>
    <row r="533" ht="24" customHeight="1" x14ac:dyDescent="0.55000000000000004"/>
    <row r="534" ht="24" customHeight="1" x14ac:dyDescent="0.55000000000000004"/>
    <row r="535" ht="24" customHeight="1" x14ac:dyDescent="0.55000000000000004"/>
    <row r="536" ht="24" customHeight="1" x14ac:dyDescent="0.55000000000000004"/>
    <row r="537" ht="24" customHeight="1" x14ac:dyDescent="0.55000000000000004"/>
    <row r="538" ht="24" customHeight="1" x14ac:dyDescent="0.55000000000000004"/>
    <row r="539" ht="24" customHeight="1" x14ac:dyDescent="0.55000000000000004"/>
    <row r="540" ht="24" customHeight="1" x14ac:dyDescent="0.55000000000000004"/>
    <row r="541" ht="24" customHeight="1" x14ac:dyDescent="0.55000000000000004"/>
    <row r="542" ht="24" customHeight="1" x14ac:dyDescent="0.55000000000000004"/>
    <row r="543" ht="24" customHeight="1" x14ac:dyDescent="0.55000000000000004"/>
    <row r="544" ht="24" customHeight="1" x14ac:dyDescent="0.55000000000000004"/>
    <row r="545" ht="24" customHeight="1" x14ac:dyDescent="0.55000000000000004"/>
    <row r="546" ht="24" customHeight="1" x14ac:dyDescent="0.55000000000000004"/>
    <row r="547" ht="24" customHeight="1" x14ac:dyDescent="0.55000000000000004"/>
    <row r="548" ht="24" customHeight="1" x14ac:dyDescent="0.55000000000000004"/>
    <row r="549" ht="24" customHeight="1" x14ac:dyDescent="0.55000000000000004"/>
    <row r="550" ht="24" customHeight="1" x14ac:dyDescent="0.55000000000000004"/>
    <row r="551" ht="24" customHeight="1" x14ac:dyDescent="0.55000000000000004"/>
    <row r="552" ht="24" customHeight="1" x14ac:dyDescent="0.55000000000000004"/>
    <row r="553" ht="24" customHeight="1" x14ac:dyDescent="0.55000000000000004"/>
    <row r="554" ht="24" customHeight="1" x14ac:dyDescent="0.55000000000000004"/>
    <row r="555" ht="24" customHeight="1" x14ac:dyDescent="0.55000000000000004"/>
    <row r="556" ht="24" customHeight="1" x14ac:dyDescent="0.55000000000000004"/>
    <row r="557" ht="24" customHeight="1" x14ac:dyDescent="0.55000000000000004"/>
    <row r="558" ht="24" customHeight="1" x14ac:dyDescent="0.55000000000000004"/>
    <row r="559" ht="24" customHeight="1" x14ac:dyDescent="0.55000000000000004"/>
    <row r="560" ht="24" customHeight="1" x14ac:dyDescent="0.55000000000000004"/>
    <row r="561" ht="24" customHeight="1" x14ac:dyDescent="0.55000000000000004"/>
    <row r="562" ht="24" customHeight="1" x14ac:dyDescent="0.55000000000000004"/>
    <row r="563" ht="24" customHeight="1" x14ac:dyDescent="0.55000000000000004"/>
    <row r="564" ht="24" customHeight="1" x14ac:dyDescent="0.55000000000000004"/>
    <row r="565" ht="24" customHeight="1" x14ac:dyDescent="0.55000000000000004"/>
    <row r="566" ht="24" customHeight="1" x14ac:dyDescent="0.55000000000000004"/>
    <row r="567" ht="24" customHeight="1" x14ac:dyDescent="0.55000000000000004"/>
    <row r="568" ht="24" customHeight="1" x14ac:dyDescent="0.55000000000000004"/>
    <row r="569" ht="24" customHeight="1" x14ac:dyDescent="0.55000000000000004"/>
    <row r="570" ht="24" customHeight="1" x14ac:dyDescent="0.55000000000000004"/>
    <row r="571" ht="24" customHeight="1" x14ac:dyDescent="0.55000000000000004"/>
    <row r="572" ht="24" customHeight="1" x14ac:dyDescent="0.55000000000000004"/>
    <row r="573" ht="24" customHeight="1" x14ac:dyDescent="0.55000000000000004"/>
    <row r="574" ht="24" customHeight="1" x14ac:dyDescent="0.55000000000000004"/>
    <row r="575" ht="24" customHeight="1" x14ac:dyDescent="0.55000000000000004"/>
    <row r="576" ht="24" customHeight="1" x14ac:dyDescent="0.55000000000000004"/>
    <row r="577" ht="24" customHeight="1" x14ac:dyDescent="0.55000000000000004"/>
    <row r="578" ht="24" customHeight="1" x14ac:dyDescent="0.55000000000000004"/>
    <row r="579" ht="24" customHeight="1" x14ac:dyDescent="0.55000000000000004"/>
    <row r="580" ht="24" customHeight="1" x14ac:dyDescent="0.55000000000000004"/>
    <row r="581" ht="24" customHeight="1" x14ac:dyDescent="0.55000000000000004"/>
    <row r="582" ht="24" customHeight="1" x14ac:dyDescent="0.55000000000000004"/>
    <row r="583" ht="24" customHeight="1" x14ac:dyDescent="0.55000000000000004"/>
    <row r="584" ht="24" customHeight="1" x14ac:dyDescent="0.55000000000000004"/>
    <row r="585" ht="24" customHeight="1" x14ac:dyDescent="0.55000000000000004"/>
    <row r="586" ht="24" customHeight="1" x14ac:dyDescent="0.55000000000000004"/>
    <row r="587" ht="24" customHeight="1" x14ac:dyDescent="0.55000000000000004"/>
    <row r="588" ht="24" customHeight="1" x14ac:dyDescent="0.55000000000000004"/>
    <row r="589" ht="24" customHeight="1" x14ac:dyDescent="0.55000000000000004"/>
    <row r="590" ht="24" customHeight="1" x14ac:dyDescent="0.55000000000000004"/>
    <row r="591" ht="24" customHeight="1" x14ac:dyDescent="0.55000000000000004"/>
    <row r="592" ht="24" customHeight="1" x14ac:dyDescent="0.55000000000000004"/>
    <row r="593" ht="24" customHeight="1" x14ac:dyDescent="0.55000000000000004"/>
    <row r="594" ht="24" customHeight="1" x14ac:dyDescent="0.55000000000000004"/>
    <row r="595" ht="24" customHeight="1" x14ac:dyDescent="0.55000000000000004"/>
    <row r="596" ht="24" customHeight="1" x14ac:dyDescent="0.55000000000000004"/>
    <row r="597" ht="24" customHeight="1" x14ac:dyDescent="0.55000000000000004"/>
    <row r="598" ht="24" customHeight="1" x14ac:dyDescent="0.55000000000000004"/>
    <row r="599" ht="24" customHeight="1" x14ac:dyDescent="0.55000000000000004"/>
    <row r="600" ht="24" customHeight="1" x14ac:dyDescent="0.55000000000000004"/>
    <row r="601" ht="24" customHeight="1" x14ac:dyDescent="0.55000000000000004"/>
    <row r="602" ht="24" customHeight="1" x14ac:dyDescent="0.55000000000000004"/>
    <row r="603" ht="24" customHeight="1" x14ac:dyDescent="0.55000000000000004"/>
    <row r="604" ht="24" customHeight="1" x14ac:dyDescent="0.55000000000000004"/>
    <row r="605" ht="24" customHeight="1" x14ac:dyDescent="0.55000000000000004"/>
    <row r="606" ht="24" customHeight="1" x14ac:dyDescent="0.55000000000000004"/>
    <row r="607" ht="24" customHeight="1" x14ac:dyDescent="0.55000000000000004"/>
    <row r="608" ht="24" customHeight="1" x14ac:dyDescent="0.55000000000000004"/>
    <row r="609" ht="24" customHeight="1" x14ac:dyDescent="0.55000000000000004"/>
    <row r="610" ht="24" customHeight="1" x14ac:dyDescent="0.55000000000000004"/>
    <row r="611" ht="24" customHeight="1" x14ac:dyDescent="0.55000000000000004"/>
    <row r="612" ht="24" customHeight="1" x14ac:dyDescent="0.55000000000000004"/>
    <row r="613" ht="24" customHeight="1" x14ac:dyDescent="0.55000000000000004"/>
    <row r="614" ht="24" customHeight="1" x14ac:dyDescent="0.55000000000000004"/>
    <row r="615" ht="24" customHeight="1" x14ac:dyDescent="0.55000000000000004"/>
    <row r="616" ht="24" customHeight="1" x14ac:dyDescent="0.55000000000000004"/>
    <row r="617" ht="24" customHeight="1" x14ac:dyDescent="0.55000000000000004"/>
    <row r="618" ht="24" customHeight="1" x14ac:dyDescent="0.55000000000000004"/>
    <row r="619" ht="24" customHeight="1" x14ac:dyDescent="0.55000000000000004"/>
    <row r="620" ht="24" customHeight="1" x14ac:dyDescent="0.55000000000000004"/>
    <row r="621" ht="24" customHeight="1" x14ac:dyDescent="0.55000000000000004"/>
    <row r="622" ht="24" customHeight="1" x14ac:dyDescent="0.55000000000000004"/>
    <row r="623" ht="24" customHeight="1" x14ac:dyDescent="0.55000000000000004"/>
    <row r="624" ht="24" customHeight="1" x14ac:dyDescent="0.55000000000000004"/>
    <row r="625" ht="24" customHeight="1" x14ac:dyDescent="0.55000000000000004"/>
    <row r="626" ht="24" customHeight="1" x14ac:dyDescent="0.55000000000000004"/>
    <row r="627" ht="24" customHeight="1" x14ac:dyDescent="0.55000000000000004"/>
    <row r="628" ht="24" customHeight="1" x14ac:dyDescent="0.55000000000000004"/>
    <row r="629" ht="24" customHeight="1" x14ac:dyDescent="0.55000000000000004"/>
    <row r="630" ht="24" customHeight="1" x14ac:dyDescent="0.55000000000000004"/>
    <row r="631" ht="24" customHeight="1" x14ac:dyDescent="0.55000000000000004"/>
    <row r="632" ht="24" customHeight="1" x14ac:dyDescent="0.55000000000000004"/>
    <row r="633" ht="24" customHeight="1" x14ac:dyDescent="0.55000000000000004"/>
    <row r="634" ht="24" customHeight="1" x14ac:dyDescent="0.55000000000000004"/>
    <row r="635" ht="24" customHeight="1" x14ac:dyDescent="0.55000000000000004"/>
    <row r="636" ht="24" customHeight="1" x14ac:dyDescent="0.55000000000000004"/>
    <row r="637" ht="24" customHeight="1" x14ac:dyDescent="0.55000000000000004"/>
    <row r="638" ht="24" customHeight="1" x14ac:dyDescent="0.55000000000000004"/>
    <row r="639" ht="24" customHeight="1" x14ac:dyDescent="0.55000000000000004"/>
    <row r="640" ht="24" customHeight="1" x14ac:dyDescent="0.55000000000000004"/>
    <row r="641" ht="24" customHeight="1" x14ac:dyDescent="0.55000000000000004"/>
    <row r="642" ht="24" customHeight="1" x14ac:dyDescent="0.55000000000000004"/>
    <row r="643" ht="24" customHeight="1" x14ac:dyDescent="0.55000000000000004"/>
    <row r="644" ht="24" customHeight="1" x14ac:dyDescent="0.55000000000000004"/>
    <row r="645" ht="24" customHeight="1" x14ac:dyDescent="0.55000000000000004"/>
    <row r="646" ht="24" customHeight="1" x14ac:dyDescent="0.55000000000000004"/>
    <row r="647" ht="24" customHeight="1" x14ac:dyDescent="0.55000000000000004"/>
    <row r="648" ht="24" customHeight="1" x14ac:dyDescent="0.55000000000000004"/>
    <row r="649" ht="24" customHeight="1" x14ac:dyDescent="0.55000000000000004"/>
    <row r="650" ht="24" customHeight="1" x14ac:dyDescent="0.55000000000000004"/>
    <row r="651" ht="24" customHeight="1" x14ac:dyDescent="0.55000000000000004"/>
    <row r="652" ht="24" customHeight="1" x14ac:dyDescent="0.55000000000000004"/>
    <row r="653" ht="24" customHeight="1" x14ac:dyDescent="0.55000000000000004"/>
    <row r="654" ht="24" customHeight="1" x14ac:dyDescent="0.55000000000000004"/>
    <row r="655" ht="24" customHeight="1" x14ac:dyDescent="0.55000000000000004"/>
    <row r="656" ht="24" customHeight="1" x14ac:dyDescent="0.55000000000000004"/>
    <row r="657" ht="24" customHeight="1" x14ac:dyDescent="0.55000000000000004"/>
    <row r="658" ht="24" customHeight="1" x14ac:dyDescent="0.55000000000000004"/>
    <row r="659" ht="24" customHeight="1" x14ac:dyDescent="0.55000000000000004"/>
    <row r="660" ht="24" customHeight="1" x14ac:dyDescent="0.55000000000000004"/>
    <row r="661" ht="24" customHeight="1" x14ac:dyDescent="0.55000000000000004"/>
    <row r="662" ht="24" customHeight="1" x14ac:dyDescent="0.55000000000000004"/>
    <row r="663" ht="24" customHeight="1" x14ac:dyDescent="0.55000000000000004"/>
    <row r="664" ht="24" customHeight="1" x14ac:dyDescent="0.55000000000000004"/>
    <row r="665" ht="24" customHeight="1" x14ac:dyDescent="0.55000000000000004"/>
    <row r="666" ht="24" customHeight="1" x14ac:dyDescent="0.55000000000000004"/>
    <row r="667" ht="24" customHeight="1" x14ac:dyDescent="0.55000000000000004"/>
    <row r="668" ht="24" customHeight="1" x14ac:dyDescent="0.55000000000000004"/>
    <row r="669" ht="24" customHeight="1" x14ac:dyDescent="0.55000000000000004"/>
    <row r="670" ht="24" customHeight="1" x14ac:dyDescent="0.55000000000000004"/>
    <row r="671" ht="24" customHeight="1" x14ac:dyDescent="0.55000000000000004"/>
    <row r="672" ht="24" customHeight="1" x14ac:dyDescent="0.55000000000000004"/>
    <row r="673" ht="24" customHeight="1" x14ac:dyDescent="0.55000000000000004"/>
    <row r="674" ht="24" customHeight="1" x14ac:dyDescent="0.55000000000000004"/>
    <row r="675" ht="24" customHeight="1" x14ac:dyDescent="0.55000000000000004"/>
    <row r="676" ht="24" customHeight="1" x14ac:dyDescent="0.55000000000000004"/>
    <row r="677" ht="24" customHeight="1" x14ac:dyDescent="0.55000000000000004"/>
    <row r="678" ht="24" customHeight="1" x14ac:dyDescent="0.55000000000000004"/>
    <row r="679" ht="24" customHeight="1" x14ac:dyDescent="0.55000000000000004"/>
    <row r="680" ht="24" customHeight="1" x14ac:dyDescent="0.55000000000000004"/>
    <row r="681" ht="24" customHeight="1" x14ac:dyDescent="0.55000000000000004"/>
    <row r="682" ht="24" customHeight="1" x14ac:dyDescent="0.55000000000000004"/>
    <row r="683" ht="24" customHeight="1" x14ac:dyDescent="0.55000000000000004"/>
    <row r="684" ht="24" customHeight="1" x14ac:dyDescent="0.55000000000000004"/>
    <row r="685" ht="24" customHeight="1" x14ac:dyDescent="0.55000000000000004"/>
    <row r="686" ht="24" customHeight="1" x14ac:dyDescent="0.55000000000000004"/>
    <row r="687" ht="24" customHeight="1" x14ac:dyDescent="0.55000000000000004"/>
    <row r="688" ht="24" customHeight="1" x14ac:dyDescent="0.55000000000000004"/>
    <row r="689" ht="24" customHeight="1" x14ac:dyDescent="0.55000000000000004"/>
    <row r="690" ht="24" customHeight="1" x14ac:dyDescent="0.55000000000000004"/>
    <row r="691" ht="24" customHeight="1" x14ac:dyDescent="0.55000000000000004"/>
    <row r="692" ht="24" customHeight="1" x14ac:dyDescent="0.55000000000000004"/>
    <row r="693" ht="24" customHeight="1" x14ac:dyDescent="0.55000000000000004"/>
    <row r="694" ht="24" customHeight="1" x14ac:dyDescent="0.55000000000000004"/>
    <row r="695" ht="24" customHeight="1" x14ac:dyDescent="0.55000000000000004"/>
    <row r="696" ht="24" customHeight="1" x14ac:dyDescent="0.55000000000000004"/>
    <row r="697" ht="24" customHeight="1" x14ac:dyDescent="0.55000000000000004"/>
    <row r="698" ht="24" customHeight="1" x14ac:dyDescent="0.55000000000000004"/>
    <row r="699" ht="24" customHeight="1" x14ac:dyDescent="0.55000000000000004"/>
    <row r="700" ht="24" customHeight="1" x14ac:dyDescent="0.55000000000000004"/>
    <row r="701" ht="24" customHeight="1" x14ac:dyDescent="0.55000000000000004"/>
    <row r="702" ht="24" customHeight="1" x14ac:dyDescent="0.55000000000000004"/>
    <row r="703" ht="24" customHeight="1" x14ac:dyDescent="0.55000000000000004"/>
    <row r="704" ht="24" customHeight="1" x14ac:dyDescent="0.55000000000000004"/>
    <row r="705" ht="24" customHeight="1" x14ac:dyDescent="0.55000000000000004"/>
    <row r="706" ht="24" customHeight="1" x14ac:dyDescent="0.55000000000000004"/>
    <row r="707" ht="24" customHeight="1" x14ac:dyDescent="0.55000000000000004"/>
    <row r="708" ht="24" customHeight="1" x14ac:dyDescent="0.55000000000000004"/>
    <row r="709" ht="24" customHeight="1" x14ac:dyDescent="0.55000000000000004"/>
    <row r="710" ht="24" customHeight="1" x14ac:dyDescent="0.55000000000000004"/>
    <row r="711" ht="24" customHeight="1" x14ac:dyDescent="0.55000000000000004"/>
    <row r="712" ht="24" customHeight="1" x14ac:dyDescent="0.55000000000000004"/>
    <row r="713" ht="24" customHeight="1" x14ac:dyDescent="0.55000000000000004"/>
    <row r="714" ht="24" customHeight="1" x14ac:dyDescent="0.55000000000000004"/>
    <row r="715" ht="24" customHeight="1" x14ac:dyDescent="0.55000000000000004"/>
    <row r="716" ht="24" customHeight="1" x14ac:dyDescent="0.55000000000000004"/>
    <row r="717" ht="24" customHeight="1" x14ac:dyDescent="0.55000000000000004"/>
    <row r="718" ht="24" customHeight="1" x14ac:dyDescent="0.55000000000000004"/>
    <row r="719" ht="24" customHeight="1" x14ac:dyDescent="0.55000000000000004"/>
    <row r="720" ht="24" customHeight="1" x14ac:dyDescent="0.55000000000000004"/>
    <row r="721" ht="24" customHeight="1" x14ac:dyDescent="0.55000000000000004"/>
    <row r="722" ht="24" customHeight="1" x14ac:dyDescent="0.55000000000000004"/>
    <row r="723" ht="24" customHeight="1" x14ac:dyDescent="0.55000000000000004"/>
    <row r="724" ht="24" customHeight="1" x14ac:dyDescent="0.55000000000000004"/>
    <row r="725" ht="24" customHeight="1" x14ac:dyDescent="0.55000000000000004"/>
    <row r="726" ht="24" customHeight="1" x14ac:dyDescent="0.55000000000000004"/>
    <row r="727" ht="24" customHeight="1" x14ac:dyDescent="0.55000000000000004"/>
    <row r="728" ht="24" customHeight="1" x14ac:dyDescent="0.55000000000000004"/>
    <row r="729" ht="24" customHeight="1" x14ac:dyDescent="0.55000000000000004"/>
    <row r="730" ht="24" customHeight="1" x14ac:dyDescent="0.55000000000000004"/>
    <row r="731" ht="24" customHeight="1" x14ac:dyDescent="0.55000000000000004"/>
    <row r="732" ht="24" customHeight="1" x14ac:dyDescent="0.55000000000000004"/>
    <row r="733" ht="24" customHeight="1" x14ac:dyDescent="0.55000000000000004"/>
    <row r="734" ht="24" customHeight="1" x14ac:dyDescent="0.55000000000000004"/>
    <row r="735" ht="24" customHeight="1" x14ac:dyDescent="0.55000000000000004"/>
    <row r="736" ht="24" customHeight="1" x14ac:dyDescent="0.55000000000000004"/>
    <row r="737" ht="24" customHeight="1" x14ac:dyDescent="0.55000000000000004"/>
    <row r="738" ht="24" customHeight="1" x14ac:dyDescent="0.55000000000000004"/>
    <row r="739" ht="24" customHeight="1" x14ac:dyDescent="0.55000000000000004"/>
    <row r="740" ht="24" customHeight="1" x14ac:dyDescent="0.55000000000000004"/>
    <row r="741" ht="24" customHeight="1" x14ac:dyDescent="0.55000000000000004"/>
    <row r="742" ht="24" customHeight="1" x14ac:dyDescent="0.55000000000000004"/>
    <row r="743" ht="24" customHeight="1" x14ac:dyDescent="0.55000000000000004"/>
    <row r="744" ht="24" customHeight="1" x14ac:dyDescent="0.55000000000000004"/>
    <row r="745" ht="24" customHeight="1" x14ac:dyDescent="0.55000000000000004"/>
    <row r="746" ht="24" customHeight="1" x14ac:dyDescent="0.55000000000000004"/>
    <row r="747" ht="24" customHeight="1" x14ac:dyDescent="0.55000000000000004"/>
    <row r="748" ht="24" customHeight="1" x14ac:dyDescent="0.55000000000000004"/>
    <row r="749" ht="24" customHeight="1" x14ac:dyDescent="0.55000000000000004"/>
    <row r="750" ht="24" customHeight="1" x14ac:dyDescent="0.55000000000000004"/>
    <row r="751" ht="24" customHeight="1" x14ac:dyDescent="0.55000000000000004"/>
    <row r="752" ht="24" customHeight="1" x14ac:dyDescent="0.55000000000000004"/>
    <row r="753" ht="24" customHeight="1" x14ac:dyDescent="0.55000000000000004"/>
    <row r="754" ht="24" customHeight="1" x14ac:dyDescent="0.55000000000000004"/>
    <row r="755" ht="24" customHeight="1" x14ac:dyDescent="0.55000000000000004"/>
    <row r="756" ht="24" customHeight="1" x14ac:dyDescent="0.55000000000000004"/>
    <row r="757" ht="24" customHeight="1" x14ac:dyDescent="0.55000000000000004"/>
    <row r="758" ht="24" customHeight="1" x14ac:dyDescent="0.55000000000000004"/>
    <row r="759" ht="24" customHeight="1" x14ac:dyDescent="0.55000000000000004"/>
    <row r="760" ht="24" customHeight="1" x14ac:dyDescent="0.55000000000000004"/>
    <row r="761" ht="24" customHeight="1" x14ac:dyDescent="0.55000000000000004"/>
    <row r="762" ht="24" customHeight="1" x14ac:dyDescent="0.55000000000000004"/>
    <row r="763" ht="24" customHeight="1" x14ac:dyDescent="0.55000000000000004"/>
    <row r="764" ht="24" customHeight="1" x14ac:dyDescent="0.55000000000000004"/>
    <row r="765" ht="24" customHeight="1" x14ac:dyDescent="0.55000000000000004"/>
    <row r="766" ht="24" customHeight="1" x14ac:dyDescent="0.55000000000000004"/>
    <row r="767" ht="24" customHeight="1" x14ac:dyDescent="0.55000000000000004"/>
    <row r="768" ht="24" customHeight="1" x14ac:dyDescent="0.55000000000000004"/>
    <row r="769" ht="24" customHeight="1" x14ac:dyDescent="0.55000000000000004"/>
    <row r="770" ht="24" customHeight="1" x14ac:dyDescent="0.55000000000000004"/>
    <row r="771" ht="24" customHeight="1" x14ac:dyDescent="0.55000000000000004"/>
    <row r="772" ht="24" customHeight="1" x14ac:dyDescent="0.55000000000000004"/>
    <row r="773" ht="24" customHeight="1" x14ac:dyDescent="0.55000000000000004"/>
    <row r="774" ht="24" customHeight="1" x14ac:dyDescent="0.55000000000000004"/>
    <row r="775" ht="24" customHeight="1" x14ac:dyDescent="0.55000000000000004"/>
    <row r="776" ht="24" customHeight="1" x14ac:dyDescent="0.55000000000000004"/>
    <row r="777" ht="24" customHeight="1" x14ac:dyDescent="0.55000000000000004"/>
    <row r="778" ht="24" customHeight="1" x14ac:dyDescent="0.55000000000000004"/>
    <row r="779" ht="24" customHeight="1" x14ac:dyDescent="0.55000000000000004"/>
    <row r="780" ht="24" customHeight="1" x14ac:dyDescent="0.55000000000000004"/>
    <row r="781" ht="24" customHeight="1" x14ac:dyDescent="0.55000000000000004"/>
    <row r="782" ht="24" customHeight="1" x14ac:dyDescent="0.55000000000000004"/>
    <row r="783" ht="24" customHeight="1" x14ac:dyDescent="0.55000000000000004"/>
    <row r="784" ht="24" customHeight="1" x14ac:dyDescent="0.55000000000000004"/>
    <row r="785" ht="24" customHeight="1" x14ac:dyDescent="0.55000000000000004"/>
    <row r="786" ht="24" customHeight="1" x14ac:dyDescent="0.55000000000000004"/>
    <row r="787" ht="24" customHeight="1" x14ac:dyDescent="0.55000000000000004"/>
    <row r="788" ht="24" customHeight="1" x14ac:dyDescent="0.55000000000000004"/>
    <row r="789" ht="24" customHeight="1" x14ac:dyDescent="0.55000000000000004"/>
    <row r="790" ht="24" customHeight="1" x14ac:dyDescent="0.55000000000000004"/>
    <row r="791" ht="24" customHeight="1" x14ac:dyDescent="0.55000000000000004"/>
    <row r="792" ht="24" customHeight="1" x14ac:dyDescent="0.55000000000000004"/>
    <row r="793" ht="24" customHeight="1" x14ac:dyDescent="0.55000000000000004"/>
    <row r="794" ht="24" customHeight="1" x14ac:dyDescent="0.55000000000000004"/>
    <row r="795" ht="24" customHeight="1" x14ac:dyDescent="0.55000000000000004"/>
    <row r="796" ht="24" customHeight="1" x14ac:dyDescent="0.55000000000000004"/>
    <row r="797" ht="24" customHeight="1" x14ac:dyDescent="0.55000000000000004"/>
    <row r="798" ht="24" customHeight="1" x14ac:dyDescent="0.55000000000000004"/>
    <row r="799" ht="24" customHeight="1" x14ac:dyDescent="0.55000000000000004"/>
    <row r="800" ht="24" customHeight="1" x14ac:dyDescent="0.55000000000000004"/>
    <row r="801" ht="24" customHeight="1" x14ac:dyDescent="0.55000000000000004"/>
    <row r="802" ht="24" customHeight="1" x14ac:dyDescent="0.55000000000000004"/>
    <row r="803" ht="24" customHeight="1" x14ac:dyDescent="0.55000000000000004"/>
    <row r="804" ht="24" customHeight="1" x14ac:dyDescent="0.55000000000000004"/>
    <row r="805" ht="24" customHeight="1" x14ac:dyDescent="0.55000000000000004"/>
    <row r="806" ht="24" customHeight="1" x14ac:dyDescent="0.55000000000000004"/>
    <row r="807" ht="24" customHeight="1" x14ac:dyDescent="0.55000000000000004"/>
    <row r="808" ht="24" customHeight="1" x14ac:dyDescent="0.55000000000000004"/>
    <row r="809" ht="24" customHeight="1" x14ac:dyDescent="0.55000000000000004"/>
    <row r="810" ht="24" customHeight="1" x14ac:dyDescent="0.55000000000000004"/>
    <row r="811" ht="24" customHeight="1" x14ac:dyDescent="0.55000000000000004"/>
    <row r="812" ht="24" customHeight="1" x14ac:dyDescent="0.55000000000000004"/>
    <row r="813" ht="24" customHeight="1" x14ac:dyDescent="0.55000000000000004"/>
    <row r="814" ht="24" customHeight="1" x14ac:dyDescent="0.55000000000000004"/>
    <row r="815" ht="24" customHeight="1" x14ac:dyDescent="0.55000000000000004"/>
    <row r="816" ht="24" customHeight="1" x14ac:dyDescent="0.55000000000000004"/>
    <row r="817" ht="24" customHeight="1" x14ac:dyDescent="0.55000000000000004"/>
    <row r="818" ht="24" customHeight="1" x14ac:dyDescent="0.55000000000000004"/>
    <row r="819" ht="24" customHeight="1" x14ac:dyDescent="0.55000000000000004"/>
    <row r="820" ht="24" customHeight="1" x14ac:dyDescent="0.55000000000000004"/>
    <row r="821" ht="24" customHeight="1" x14ac:dyDescent="0.55000000000000004"/>
    <row r="822" ht="24" customHeight="1" x14ac:dyDescent="0.55000000000000004"/>
    <row r="823" ht="24" customHeight="1" x14ac:dyDescent="0.55000000000000004"/>
    <row r="824" ht="24" customHeight="1" x14ac:dyDescent="0.55000000000000004"/>
    <row r="825" ht="24" customHeight="1" x14ac:dyDescent="0.55000000000000004"/>
    <row r="826" ht="24" customHeight="1" x14ac:dyDescent="0.55000000000000004"/>
    <row r="827" ht="24" customHeight="1" x14ac:dyDescent="0.55000000000000004"/>
    <row r="828" ht="24" customHeight="1" x14ac:dyDescent="0.55000000000000004"/>
    <row r="829" ht="24" customHeight="1" x14ac:dyDescent="0.55000000000000004"/>
    <row r="830" ht="24" customHeight="1" x14ac:dyDescent="0.55000000000000004"/>
    <row r="831" ht="24" customHeight="1" x14ac:dyDescent="0.55000000000000004"/>
    <row r="832" ht="24" customHeight="1" x14ac:dyDescent="0.55000000000000004"/>
    <row r="833" ht="24" customHeight="1" x14ac:dyDescent="0.55000000000000004"/>
    <row r="834" ht="24" customHeight="1" x14ac:dyDescent="0.55000000000000004"/>
    <row r="835" ht="24" customHeight="1" x14ac:dyDescent="0.55000000000000004"/>
    <row r="836" ht="24" customHeight="1" x14ac:dyDescent="0.55000000000000004"/>
    <row r="837" ht="24" customHeight="1" x14ac:dyDescent="0.55000000000000004"/>
    <row r="838" ht="24" customHeight="1" x14ac:dyDescent="0.55000000000000004"/>
    <row r="839" ht="24" customHeight="1" x14ac:dyDescent="0.55000000000000004"/>
    <row r="840" ht="24" customHeight="1" x14ac:dyDescent="0.55000000000000004"/>
    <row r="841" ht="24" customHeight="1" x14ac:dyDescent="0.55000000000000004"/>
    <row r="842" ht="24" customHeight="1" x14ac:dyDescent="0.55000000000000004"/>
    <row r="843" ht="24" customHeight="1" x14ac:dyDescent="0.55000000000000004"/>
    <row r="844" ht="24" customHeight="1" x14ac:dyDescent="0.55000000000000004"/>
    <row r="845" ht="24" customHeight="1" x14ac:dyDescent="0.55000000000000004"/>
    <row r="846" ht="24" customHeight="1" x14ac:dyDescent="0.55000000000000004"/>
    <row r="847" ht="24" customHeight="1" x14ac:dyDescent="0.55000000000000004"/>
    <row r="848" ht="24" customHeight="1" x14ac:dyDescent="0.55000000000000004"/>
    <row r="849" ht="24" customHeight="1" x14ac:dyDescent="0.55000000000000004"/>
    <row r="850" ht="24" customHeight="1" x14ac:dyDescent="0.55000000000000004"/>
    <row r="851" ht="24" customHeight="1" x14ac:dyDescent="0.55000000000000004"/>
    <row r="852" ht="24" customHeight="1" x14ac:dyDescent="0.55000000000000004"/>
    <row r="853" ht="24" customHeight="1" x14ac:dyDescent="0.55000000000000004"/>
    <row r="854" ht="24" customHeight="1" x14ac:dyDescent="0.55000000000000004"/>
    <row r="855" ht="24" customHeight="1" x14ac:dyDescent="0.55000000000000004"/>
    <row r="856" ht="24" customHeight="1" x14ac:dyDescent="0.55000000000000004"/>
    <row r="857" ht="24" customHeight="1" x14ac:dyDescent="0.55000000000000004"/>
    <row r="858" ht="24" customHeight="1" x14ac:dyDescent="0.55000000000000004"/>
    <row r="859" ht="24" customHeight="1" x14ac:dyDescent="0.55000000000000004"/>
    <row r="860" ht="24" customHeight="1" x14ac:dyDescent="0.55000000000000004"/>
    <row r="861" ht="24" customHeight="1" x14ac:dyDescent="0.55000000000000004"/>
    <row r="862" ht="24" customHeight="1" x14ac:dyDescent="0.55000000000000004"/>
    <row r="863" ht="24" customHeight="1" x14ac:dyDescent="0.55000000000000004"/>
    <row r="864" ht="24" customHeight="1" x14ac:dyDescent="0.55000000000000004"/>
    <row r="865" ht="24" customHeight="1" x14ac:dyDescent="0.55000000000000004"/>
    <row r="866" ht="24" customHeight="1" x14ac:dyDescent="0.55000000000000004"/>
    <row r="867" ht="24" customHeight="1" x14ac:dyDescent="0.55000000000000004"/>
    <row r="868" ht="24" customHeight="1" x14ac:dyDescent="0.55000000000000004"/>
    <row r="869" ht="24" customHeight="1" x14ac:dyDescent="0.55000000000000004"/>
    <row r="870" ht="24" customHeight="1" x14ac:dyDescent="0.55000000000000004"/>
    <row r="871" ht="24" customHeight="1" x14ac:dyDescent="0.55000000000000004"/>
    <row r="872" ht="24" customHeight="1" x14ac:dyDescent="0.55000000000000004"/>
    <row r="873" ht="24" customHeight="1" x14ac:dyDescent="0.55000000000000004"/>
    <row r="874" ht="24" customHeight="1" x14ac:dyDescent="0.55000000000000004"/>
    <row r="875" ht="24" customHeight="1" x14ac:dyDescent="0.55000000000000004"/>
    <row r="876" ht="24" customHeight="1" x14ac:dyDescent="0.55000000000000004"/>
    <row r="877" ht="24" customHeight="1" x14ac:dyDescent="0.55000000000000004"/>
    <row r="878" ht="24" customHeight="1" x14ac:dyDescent="0.55000000000000004"/>
    <row r="879" ht="24" customHeight="1" x14ac:dyDescent="0.55000000000000004"/>
    <row r="880" ht="24" customHeight="1" x14ac:dyDescent="0.55000000000000004"/>
    <row r="881" ht="24" customHeight="1" x14ac:dyDescent="0.55000000000000004"/>
    <row r="882" ht="24" customHeight="1" x14ac:dyDescent="0.55000000000000004"/>
    <row r="883" ht="24" customHeight="1" x14ac:dyDescent="0.55000000000000004"/>
    <row r="884" ht="24" customHeight="1" x14ac:dyDescent="0.55000000000000004"/>
    <row r="885" ht="24" customHeight="1" x14ac:dyDescent="0.55000000000000004"/>
    <row r="886" ht="24" customHeight="1" x14ac:dyDescent="0.55000000000000004"/>
    <row r="887" ht="24" customHeight="1" x14ac:dyDescent="0.55000000000000004"/>
    <row r="888" ht="24" customHeight="1" x14ac:dyDescent="0.55000000000000004"/>
    <row r="889" ht="24" customHeight="1" x14ac:dyDescent="0.55000000000000004"/>
    <row r="890" ht="24" customHeight="1" x14ac:dyDescent="0.55000000000000004"/>
    <row r="891" ht="24" customHeight="1" x14ac:dyDescent="0.55000000000000004"/>
    <row r="892" ht="24" customHeight="1" x14ac:dyDescent="0.55000000000000004"/>
    <row r="893" ht="24" customHeight="1" x14ac:dyDescent="0.55000000000000004"/>
    <row r="894" ht="24" customHeight="1" x14ac:dyDescent="0.55000000000000004"/>
    <row r="895" ht="24" customHeight="1" x14ac:dyDescent="0.55000000000000004"/>
    <row r="896" ht="24" customHeight="1" x14ac:dyDescent="0.55000000000000004"/>
    <row r="897" ht="24" customHeight="1" x14ac:dyDescent="0.55000000000000004"/>
    <row r="898" ht="24" customHeight="1" x14ac:dyDescent="0.55000000000000004"/>
    <row r="899" ht="24" customHeight="1" x14ac:dyDescent="0.55000000000000004"/>
    <row r="900" ht="24" customHeight="1" x14ac:dyDescent="0.55000000000000004"/>
    <row r="901" ht="24" customHeight="1" x14ac:dyDescent="0.55000000000000004"/>
    <row r="902" ht="24" customHeight="1" x14ac:dyDescent="0.55000000000000004"/>
    <row r="903" ht="24" customHeight="1" x14ac:dyDescent="0.55000000000000004"/>
    <row r="904" ht="24" customHeight="1" x14ac:dyDescent="0.55000000000000004"/>
    <row r="905" ht="24" customHeight="1" x14ac:dyDescent="0.55000000000000004"/>
    <row r="906" ht="24" customHeight="1" x14ac:dyDescent="0.55000000000000004"/>
    <row r="907" ht="24" customHeight="1" x14ac:dyDescent="0.55000000000000004"/>
    <row r="908" ht="24" customHeight="1" x14ac:dyDescent="0.55000000000000004"/>
    <row r="909" ht="24" customHeight="1" x14ac:dyDescent="0.55000000000000004"/>
    <row r="910" ht="24" customHeight="1" x14ac:dyDescent="0.55000000000000004"/>
    <row r="911" ht="24" customHeight="1" x14ac:dyDescent="0.55000000000000004"/>
    <row r="912" ht="24" customHeight="1" x14ac:dyDescent="0.55000000000000004"/>
    <row r="913" ht="24" customHeight="1" x14ac:dyDescent="0.55000000000000004"/>
    <row r="914" ht="24" customHeight="1" x14ac:dyDescent="0.55000000000000004"/>
    <row r="915" ht="24" customHeight="1" x14ac:dyDescent="0.55000000000000004"/>
    <row r="916" ht="24" customHeight="1" x14ac:dyDescent="0.55000000000000004"/>
    <row r="917" ht="24" customHeight="1" x14ac:dyDescent="0.55000000000000004"/>
    <row r="918" ht="24" customHeight="1" x14ac:dyDescent="0.55000000000000004"/>
    <row r="919" ht="24" customHeight="1" x14ac:dyDescent="0.55000000000000004"/>
    <row r="920" ht="24" customHeight="1" x14ac:dyDescent="0.55000000000000004"/>
    <row r="921" ht="24" customHeight="1" x14ac:dyDescent="0.55000000000000004"/>
    <row r="922" ht="24" customHeight="1" x14ac:dyDescent="0.55000000000000004"/>
    <row r="923" ht="24" customHeight="1" x14ac:dyDescent="0.55000000000000004"/>
    <row r="924" ht="24" customHeight="1" x14ac:dyDescent="0.55000000000000004"/>
    <row r="925" ht="24" customHeight="1" x14ac:dyDescent="0.55000000000000004"/>
    <row r="926" ht="24" customHeight="1" x14ac:dyDescent="0.55000000000000004"/>
    <row r="927" ht="24" customHeight="1" x14ac:dyDescent="0.55000000000000004"/>
    <row r="928" ht="24" customHeight="1" x14ac:dyDescent="0.55000000000000004"/>
    <row r="929" ht="24" customHeight="1" x14ac:dyDescent="0.55000000000000004"/>
    <row r="930" ht="24" customHeight="1" x14ac:dyDescent="0.55000000000000004"/>
    <row r="931" ht="24" customHeight="1" x14ac:dyDescent="0.55000000000000004"/>
    <row r="932" ht="24" customHeight="1" x14ac:dyDescent="0.55000000000000004"/>
    <row r="933" ht="24" customHeight="1" x14ac:dyDescent="0.55000000000000004"/>
    <row r="934" ht="24" customHeight="1" x14ac:dyDescent="0.55000000000000004"/>
    <row r="935" ht="24" customHeight="1" x14ac:dyDescent="0.55000000000000004"/>
    <row r="936" ht="24" customHeight="1" x14ac:dyDescent="0.55000000000000004"/>
    <row r="937" ht="24" customHeight="1" x14ac:dyDescent="0.55000000000000004"/>
    <row r="938" ht="24" customHeight="1" x14ac:dyDescent="0.55000000000000004"/>
    <row r="939" ht="24" customHeight="1" x14ac:dyDescent="0.55000000000000004"/>
    <row r="940" ht="24" customHeight="1" x14ac:dyDescent="0.55000000000000004"/>
    <row r="941" ht="24" customHeight="1" x14ac:dyDescent="0.55000000000000004"/>
    <row r="942" ht="24" customHeight="1" x14ac:dyDescent="0.55000000000000004"/>
    <row r="943" ht="24" customHeight="1" x14ac:dyDescent="0.55000000000000004"/>
    <row r="944" ht="24" customHeight="1" x14ac:dyDescent="0.55000000000000004"/>
    <row r="945" ht="24" customHeight="1" x14ac:dyDescent="0.55000000000000004"/>
    <row r="946" ht="24" customHeight="1" x14ac:dyDescent="0.55000000000000004"/>
    <row r="947" ht="24" customHeight="1" x14ac:dyDescent="0.55000000000000004"/>
    <row r="948" ht="24" customHeight="1" x14ac:dyDescent="0.55000000000000004"/>
    <row r="949" ht="24" customHeight="1" x14ac:dyDescent="0.55000000000000004"/>
    <row r="950" ht="24" customHeight="1" x14ac:dyDescent="0.55000000000000004"/>
    <row r="951" ht="24" customHeight="1" x14ac:dyDescent="0.55000000000000004"/>
    <row r="952" ht="24" customHeight="1" x14ac:dyDescent="0.55000000000000004"/>
    <row r="953" ht="24" customHeight="1" x14ac:dyDescent="0.55000000000000004"/>
    <row r="954" ht="24" customHeight="1" x14ac:dyDescent="0.55000000000000004"/>
    <row r="955" ht="24" customHeight="1" x14ac:dyDescent="0.55000000000000004"/>
    <row r="956" ht="24" customHeight="1" x14ac:dyDescent="0.55000000000000004"/>
    <row r="957" ht="24" customHeight="1" x14ac:dyDescent="0.55000000000000004"/>
    <row r="958" ht="24" customHeight="1" x14ac:dyDescent="0.55000000000000004"/>
    <row r="959" ht="24" customHeight="1" x14ac:dyDescent="0.55000000000000004"/>
    <row r="960" ht="24" customHeight="1" x14ac:dyDescent="0.55000000000000004"/>
    <row r="961" ht="24" customHeight="1" x14ac:dyDescent="0.55000000000000004"/>
    <row r="962" ht="24" customHeight="1" x14ac:dyDescent="0.55000000000000004"/>
    <row r="963" ht="24" customHeight="1" x14ac:dyDescent="0.55000000000000004"/>
    <row r="964" ht="24" customHeight="1" x14ac:dyDescent="0.55000000000000004"/>
    <row r="965" ht="24" customHeight="1" x14ac:dyDescent="0.55000000000000004"/>
    <row r="966" ht="24" customHeight="1" x14ac:dyDescent="0.55000000000000004"/>
    <row r="967" ht="24" customHeight="1" x14ac:dyDescent="0.55000000000000004"/>
    <row r="968" ht="24" customHeight="1" x14ac:dyDescent="0.55000000000000004"/>
    <row r="969" ht="24" customHeight="1" x14ac:dyDescent="0.55000000000000004"/>
    <row r="970" ht="24" customHeight="1" x14ac:dyDescent="0.55000000000000004"/>
    <row r="971" ht="24" customHeight="1" x14ac:dyDescent="0.55000000000000004"/>
    <row r="972" ht="24" customHeight="1" x14ac:dyDescent="0.55000000000000004"/>
    <row r="973" ht="24" customHeight="1" x14ac:dyDescent="0.55000000000000004"/>
    <row r="974" ht="24" customHeight="1" x14ac:dyDescent="0.55000000000000004"/>
    <row r="975" ht="24" customHeight="1" x14ac:dyDescent="0.55000000000000004"/>
    <row r="976" ht="24" customHeight="1" x14ac:dyDescent="0.55000000000000004"/>
    <row r="977" ht="24" customHeight="1" x14ac:dyDescent="0.55000000000000004"/>
    <row r="978" ht="24" customHeight="1" x14ac:dyDescent="0.55000000000000004"/>
    <row r="979" ht="24" customHeight="1" x14ac:dyDescent="0.55000000000000004"/>
    <row r="980" ht="24" customHeight="1" x14ac:dyDescent="0.55000000000000004"/>
    <row r="981" ht="24" customHeight="1" x14ac:dyDescent="0.55000000000000004"/>
    <row r="982" ht="24" customHeight="1" x14ac:dyDescent="0.55000000000000004"/>
    <row r="983" ht="24" customHeight="1" x14ac:dyDescent="0.55000000000000004"/>
    <row r="984" ht="24" customHeight="1" x14ac:dyDescent="0.55000000000000004"/>
    <row r="985" ht="24" customHeight="1" x14ac:dyDescent="0.55000000000000004"/>
    <row r="986" ht="24" customHeight="1" x14ac:dyDescent="0.55000000000000004"/>
    <row r="987" ht="24" customHeight="1" x14ac:dyDescent="0.55000000000000004"/>
    <row r="988" ht="24" customHeight="1" x14ac:dyDescent="0.55000000000000004"/>
    <row r="989" ht="24" customHeight="1" x14ac:dyDescent="0.55000000000000004"/>
    <row r="990" ht="24" customHeight="1" x14ac:dyDescent="0.55000000000000004"/>
    <row r="991" ht="24" customHeight="1" x14ac:dyDescent="0.55000000000000004"/>
    <row r="992" ht="24" customHeight="1" x14ac:dyDescent="0.55000000000000004"/>
    <row r="993" ht="24" customHeight="1" x14ac:dyDescent="0.55000000000000004"/>
    <row r="994" ht="24" customHeight="1" x14ac:dyDescent="0.55000000000000004"/>
    <row r="995" ht="24" customHeight="1" x14ac:dyDescent="0.55000000000000004"/>
    <row r="996" ht="24" customHeight="1" x14ac:dyDescent="0.55000000000000004"/>
    <row r="997" ht="24" customHeight="1" x14ac:dyDescent="0.55000000000000004"/>
    <row r="998" ht="24" customHeight="1" x14ac:dyDescent="0.55000000000000004"/>
    <row r="999" ht="24" customHeight="1" x14ac:dyDescent="0.55000000000000004"/>
    <row r="1000" ht="24" customHeight="1" x14ac:dyDescent="0.55000000000000004"/>
  </sheetData>
  <mergeCells count="5">
    <mergeCell ref="A2:D2"/>
    <mergeCell ref="A4:A5"/>
    <mergeCell ref="B4:B5"/>
    <mergeCell ref="C4:C5"/>
    <mergeCell ref="D4:D5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0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6" sqref="D16:D22"/>
    </sheetView>
  </sheetViews>
  <sheetFormatPr defaultColWidth="12.625" defaultRowHeight="15" customHeight="1" x14ac:dyDescent="0.55000000000000004"/>
  <cols>
    <col min="1" max="1" width="12.625" style="106" customWidth="1"/>
    <col min="2" max="2" width="6.25" style="106" customWidth="1"/>
    <col min="3" max="3" width="31.25" style="106" customWidth="1"/>
    <col min="4" max="4" width="34.125" style="106" customWidth="1"/>
    <col min="5" max="6" width="17.125" style="106" customWidth="1"/>
    <col min="7" max="7" width="24.75" style="106" customWidth="1"/>
    <col min="8" max="26" width="7.75" style="106" customWidth="1"/>
    <col min="27" max="16384" width="12.625" style="106"/>
  </cols>
  <sheetData>
    <row r="1" spans="1:26" ht="21" customHeight="1" x14ac:dyDescent="0.55000000000000004">
      <c r="G1" s="107"/>
    </row>
    <row r="2" spans="1:26" ht="21" customHeight="1" x14ac:dyDescent="0.55000000000000004">
      <c r="A2" s="253" t="s">
        <v>112</v>
      </c>
      <c r="B2" s="254"/>
      <c r="C2" s="254"/>
      <c r="D2" s="254"/>
      <c r="E2" s="254"/>
      <c r="F2" s="254"/>
      <c r="G2" s="254"/>
    </row>
    <row r="3" spans="1:26" ht="21" customHeight="1" x14ac:dyDescent="0.55000000000000004"/>
    <row r="4" spans="1:26" ht="21" customHeight="1" x14ac:dyDescent="0.55000000000000004">
      <c r="A4" s="108" t="s">
        <v>113</v>
      </c>
      <c r="B4" s="108" t="s">
        <v>114</v>
      </c>
      <c r="C4" s="109" t="s">
        <v>115</v>
      </c>
      <c r="D4" s="109" t="s">
        <v>116</v>
      </c>
      <c r="E4" s="110" t="s">
        <v>117</v>
      </c>
      <c r="F4" s="110" t="s">
        <v>118</v>
      </c>
      <c r="G4" s="110" t="s">
        <v>119</v>
      </c>
    </row>
    <row r="5" spans="1:26" ht="21" customHeight="1" x14ac:dyDescent="0.55000000000000004">
      <c r="A5" s="64">
        <v>1</v>
      </c>
      <c r="B5" s="64">
        <v>1</v>
      </c>
      <c r="C5" s="111" t="s">
        <v>212</v>
      </c>
      <c r="D5" s="112" t="s">
        <v>213</v>
      </c>
      <c r="E5" s="64">
        <v>30</v>
      </c>
      <c r="F5" s="64">
        <v>1</v>
      </c>
      <c r="G5" s="8" t="s">
        <v>214</v>
      </c>
    </row>
    <row r="6" spans="1:26" s="116" customFormat="1" ht="21" customHeight="1" x14ac:dyDescent="0.55000000000000004">
      <c r="A6" s="64">
        <v>2</v>
      </c>
      <c r="B6" s="61">
        <v>2</v>
      </c>
      <c r="C6" s="113" t="s">
        <v>215</v>
      </c>
      <c r="D6" s="114" t="s">
        <v>216</v>
      </c>
      <c r="E6" s="115">
        <v>33</v>
      </c>
      <c r="F6" s="64">
        <v>1</v>
      </c>
      <c r="G6" s="8" t="s">
        <v>214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16" customFormat="1" ht="21" customHeight="1" x14ac:dyDescent="0.55000000000000004">
      <c r="A7" s="64">
        <v>2</v>
      </c>
      <c r="B7" s="61">
        <v>3</v>
      </c>
      <c r="C7" s="113" t="s">
        <v>215</v>
      </c>
      <c r="D7" s="114" t="s">
        <v>217</v>
      </c>
      <c r="E7" s="115">
        <v>33</v>
      </c>
      <c r="F7" s="64">
        <v>1</v>
      </c>
      <c r="G7" s="8" t="s">
        <v>214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116" customFormat="1" ht="21" customHeight="1" x14ac:dyDescent="0.55000000000000004">
      <c r="A8" s="64">
        <v>2</v>
      </c>
      <c r="B8" s="61">
        <v>4</v>
      </c>
      <c r="C8" s="113" t="s">
        <v>215</v>
      </c>
      <c r="D8" s="114" t="s">
        <v>218</v>
      </c>
      <c r="E8" s="117">
        <v>30</v>
      </c>
      <c r="F8" s="64">
        <v>1</v>
      </c>
      <c r="G8" s="8" t="s">
        <v>214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16" customFormat="1" ht="21" customHeight="1" x14ac:dyDescent="0.55000000000000004">
      <c r="A9" s="64">
        <v>2</v>
      </c>
      <c r="B9" s="61">
        <v>5</v>
      </c>
      <c r="C9" s="113" t="s">
        <v>215</v>
      </c>
      <c r="D9" s="114" t="s">
        <v>219</v>
      </c>
      <c r="E9" s="117">
        <v>31</v>
      </c>
      <c r="F9" s="64">
        <v>1</v>
      </c>
      <c r="G9" s="8" t="s">
        <v>214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22" customFormat="1" ht="21" customHeight="1" x14ac:dyDescent="0.55000000000000004">
      <c r="A10" s="64">
        <v>2</v>
      </c>
      <c r="B10" s="118">
        <v>6</v>
      </c>
      <c r="C10" s="113" t="s">
        <v>215</v>
      </c>
      <c r="D10" s="114" t="s">
        <v>220</v>
      </c>
      <c r="E10" s="119">
        <v>34</v>
      </c>
      <c r="F10" s="64">
        <v>1</v>
      </c>
      <c r="G10" s="8" t="s">
        <v>214</v>
      </c>
      <c r="H10" s="120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s="122" customFormat="1" ht="21" customHeight="1" x14ac:dyDescent="0.55000000000000004">
      <c r="A11" s="63">
        <v>3</v>
      </c>
      <c r="B11" s="118">
        <v>7</v>
      </c>
      <c r="C11" s="52" t="s">
        <v>212</v>
      </c>
      <c r="D11" s="52" t="s">
        <v>263</v>
      </c>
      <c r="E11" s="56">
        <v>36</v>
      </c>
      <c r="F11" s="57">
        <v>6</v>
      </c>
      <c r="G11" s="58" t="s">
        <v>214</v>
      </c>
      <c r="H11" s="120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s="122" customFormat="1" ht="21" customHeight="1" x14ac:dyDescent="0.55000000000000004">
      <c r="A12" s="63">
        <v>3</v>
      </c>
      <c r="B12" s="118">
        <v>8</v>
      </c>
      <c r="C12" s="53" t="s">
        <v>212</v>
      </c>
      <c r="D12" s="66" t="s">
        <v>264</v>
      </c>
      <c r="E12" s="59">
        <v>45</v>
      </c>
      <c r="F12" s="60">
        <v>1</v>
      </c>
      <c r="G12" s="61" t="s">
        <v>214</v>
      </c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s="122" customFormat="1" ht="21" customHeight="1" x14ac:dyDescent="0.55000000000000004">
      <c r="A13" s="63">
        <v>3</v>
      </c>
      <c r="B13" s="118">
        <v>9</v>
      </c>
      <c r="C13" s="53" t="s">
        <v>212</v>
      </c>
      <c r="D13" s="54" t="s">
        <v>265</v>
      </c>
      <c r="E13" s="62">
        <v>32</v>
      </c>
      <c r="F13" s="63">
        <v>1</v>
      </c>
      <c r="G13" s="64" t="s">
        <v>214</v>
      </c>
      <c r="H13" s="120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s="122" customFormat="1" ht="21" customHeight="1" x14ac:dyDescent="0.55000000000000004">
      <c r="A14" s="63">
        <v>3</v>
      </c>
      <c r="B14" s="118">
        <v>10</v>
      </c>
      <c r="C14" s="55" t="s">
        <v>266</v>
      </c>
      <c r="D14" s="67" t="s">
        <v>267</v>
      </c>
      <c r="E14" s="56">
        <v>45</v>
      </c>
      <c r="F14" s="57">
        <v>0</v>
      </c>
      <c r="G14" s="65" t="s">
        <v>269</v>
      </c>
      <c r="H14" s="120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s="122" customFormat="1" ht="21" customHeight="1" x14ac:dyDescent="0.55000000000000004">
      <c r="A15" s="123">
        <v>3</v>
      </c>
      <c r="B15" s="120">
        <v>11</v>
      </c>
      <c r="C15" s="55" t="s">
        <v>266</v>
      </c>
      <c r="D15" s="68" t="s">
        <v>268</v>
      </c>
      <c r="E15" s="69">
        <v>96</v>
      </c>
      <c r="F15" s="69">
        <v>0</v>
      </c>
      <c r="G15" s="70" t="s">
        <v>270</v>
      </c>
      <c r="H15" s="120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s="122" customFormat="1" ht="21" customHeight="1" x14ac:dyDescent="0.55000000000000004">
      <c r="A16" s="124">
        <v>4</v>
      </c>
      <c r="B16" s="124">
        <v>12</v>
      </c>
      <c r="C16" s="74" t="s">
        <v>212</v>
      </c>
      <c r="D16" s="74" t="s">
        <v>263</v>
      </c>
      <c r="E16" s="75">
        <v>36</v>
      </c>
      <c r="F16" s="73">
        <v>8</v>
      </c>
      <c r="G16" s="76" t="s">
        <v>214</v>
      </c>
      <c r="H16" s="120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s="122" customFormat="1" ht="21" customHeight="1" x14ac:dyDescent="0.55000000000000004">
      <c r="A17" s="124">
        <v>4</v>
      </c>
      <c r="B17" s="124">
        <v>13</v>
      </c>
      <c r="C17" s="71" t="s">
        <v>274</v>
      </c>
      <c r="D17" s="72" t="s">
        <v>275</v>
      </c>
      <c r="E17" s="73">
        <v>32</v>
      </c>
      <c r="F17" s="73">
        <v>4</v>
      </c>
      <c r="G17" s="76" t="s">
        <v>214</v>
      </c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s="122" customFormat="1" ht="21" customHeight="1" x14ac:dyDescent="0.55000000000000004">
      <c r="A18" s="124">
        <v>4</v>
      </c>
      <c r="B18" s="124">
        <v>14</v>
      </c>
      <c r="C18" s="71" t="s">
        <v>274</v>
      </c>
      <c r="D18" s="72" t="s">
        <v>276</v>
      </c>
      <c r="E18" s="73">
        <v>32</v>
      </c>
      <c r="F18" s="73">
        <v>4</v>
      </c>
      <c r="G18" s="76" t="s">
        <v>214</v>
      </c>
      <c r="H18" s="120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s="122" customFormat="1" ht="21" customHeight="1" x14ac:dyDescent="0.55000000000000004">
      <c r="A19" s="124">
        <v>4</v>
      </c>
      <c r="B19" s="124">
        <v>15</v>
      </c>
      <c r="C19" s="71" t="s">
        <v>274</v>
      </c>
      <c r="D19" s="72" t="s">
        <v>277</v>
      </c>
      <c r="E19" s="73">
        <v>35</v>
      </c>
      <c r="F19" s="73">
        <v>4</v>
      </c>
      <c r="G19" s="76" t="s">
        <v>214</v>
      </c>
      <c r="H19" s="120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s="122" customFormat="1" ht="21" customHeight="1" x14ac:dyDescent="0.55000000000000004">
      <c r="A20" s="124">
        <v>4</v>
      </c>
      <c r="B20" s="124">
        <v>16</v>
      </c>
      <c r="C20" s="71" t="s">
        <v>274</v>
      </c>
      <c r="D20" s="72" t="s">
        <v>278</v>
      </c>
      <c r="E20" s="73">
        <v>51</v>
      </c>
      <c r="F20" s="73">
        <v>4</v>
      </c>
      <c r="G20" s="76" t="s">
        <v>214</v>
      </c>
      <c r="H20" s="120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ht="21" customHeight="1" x14ac:dyDescent="0.55000000000000004">
      <c r="A21" s="124">
        <v>4</v>
      </c>
      <c r="B21" s="124">
        <v>17</v>
      </c>
      <c r="C21" s="71" t="s">
        <v>274</v>
      </c>
      <c r="D21" s="72" t="s">
        <v>279</v>
      </c>
      <c r="E21" s="73">
        <v>56</v>
      </c>
      <c r="F21" s="73">
        <v>4</v>
      </c>
      <c r="G21" s="76" t="s">
        <v>214</v>
      </c>
    </row>
    <row r="22" spans="1:26" ht="21" customHeight="1" x14ac:dyDescent="0.55000000000000004">
      <c r="A22" s="124">
        <v>4</v>
      </c>
      <c r="B22" s="124">
        <v>18</v>
      </c>
      <c r="C22" s="71" t="s">
        <v>274</v>
      </c>
      <c r="D22" s="72" t="s">
        <v>280</v>
      </c>
      <c r="E22" s="73">
        <v>30</v>
      </c>
      <c r="F22" s="73">
        <v>4</v>
      </c>
      <c r="G22" s="76" t="s">
        <v>214</v>
      </c>
    </row>
    <row r="23" spans="1:26" ht="21" customHeight="1" x14ac:dyDescent="0.55000000000000004">
      <c r="A23" s="125"/>
      <c r="B23" s="125"/>
      <c r="C23" s="125"/>
      <c r="D23" s="125"/>
      <c r="E23" s="125"/>
      <c r="F23" s="125"/>
      <c r="G23" s="125"/>
    </row>
    <row r="24" spans="1:26" ht="21" customHeight="1" x14ac:dyDescent="0.55000000000000004">
      <c r="A24" s="126"/>
      <c r="B24" s="126"/>
      <c r="C24" s="127">
        <f>COUNTA(C5:C23)</f>
        <v>18</v>
      </c>
      <c r="D24" s="127">
        <f>COUNTA(D5:D23)</f>
        <v>18</v>
      </c>
      <c r="E24" s="127">
        <f>SUM(E5:E23)</f>
        <v>717</v>
      </c>
      <c r="F24" s="127">
        <f>SUM(F5:F23)</f>
        <v>46</v>
      </c>
      <c r="G24" s="126"/>
    </row>
    <row r="25" spans="1:26" ht="21" customHeight="1" x14ac:dyDescent="0.55000000000000004"/>
    <row r="26" spans="1:26" ht="21" customHeight="1" x14ac:dyDescent="0.55000000000000004"/>
    <row r="27" spans="1:26" ht="21" customHeight="1" x14ac:dyDescent="0.55000000000000004">
      <c r="F27" s="128" t="s">
        <v>120</v>
      </c>
    </row>
    <row r="28" spans="1:26" ht="21" customHeight="1" x14ac:dyDescent="0.55000000000000004">
      <c r="E28" s="129" t="s">
        <v>121</v>
      </c>
      <c r="F28" s="130" t="s">
        <v>154</v>
      </c>
    </row>
    <row r="29" spans="1:26" ht="21" customHeight="1" x14ac:dyDescent="0.55000000000000004">
      <c r="E29" s="129" t="s">
        <v>122</v>
      </c>
      <c r="F29" s="106" t="s">
        <v>149</v>
      </c>
    </row>
    <row r="30" spans="1:26" ht="21" customHeight="1" x14ac:dyDescent="0.55000000000000004">
      <c r="E30" s="129" t="s">
        <v>123</v>
      </c>
      <c r="F30" s="131" t="s">
        <v>153</v>
      </c>
    </row>
    <row r="31" spans="1:26" ht="21" customHeight="1" x14ac:dyDescent="0.55000000000000004">
      <c r="E31" s="129" t="s">
        <v>124</v>
      </c>
      <c r="F31" s="131" t="s">
        <v>152</v>
      </c>
    </row>
    <row r="32" spans="1:26" ht="21" customHeight="1" x14ac:dyDescent="0.55000000000000004"/>
    <row r="33" ht="21" customHeight="1" x14ac:dyDescent="0.55000000000000004"/>
    <row r="34" ht="21" customHeight="1" x14ac:dyDescent="0.55000000000000004"/>
    <row r="35" ht="21" customHeight="1" x14ac:dyDescent="0.55000000000000004"/>
    <row r="36" ht="21" customHeight="1" x14ac:dyDescent="0.55000000000000004"/>
    <row r="37" ht="21" customHeight="1" x14ac:dyDescent="0.55000000000000004"/>
    <row r="38" ht="21" customHeight="1" x14ac:dyDescent="0.55000000000000004"/>
    <row r="39" ht="21" customHeight="1" x14ac:dyDescent="0.55000000000000004"/>
    <row r="40" ht="21" customHeight="1" x14ac:dyDescent="0.55000000000000004"/>
    <row r="41" ht="21" customHeight="1" x14ac:dyDescent="0.55000000000000004"/>
    <row r="42" ht="21" customHeight="1" x14ac:dyDescent="0.55000000000000004"/>
    <row r="43" ht="21" customHeight="1" x14ac:dyDescent="0.55000000000000004"/>
    <row r="44" ht="21" customHeight="1" x14ac:dyDescent="0.55000000000000004"/>
    <row r="45" ht="21" customHeight="1" x14ac:dyDescent="0.55000000000000004"/>
    <row r="46" ht="21" customHeight="1" x14ac:dyDescent="0.55000000000000004"/>
    <row r="47" ht="21" customHeight="1" x14ac:dyDescent="0.55000000000000004"/>
    <row r="48" ht="21" customHeight="1" x14ac:dyDescent="0.55000000000000004"/>
    <row r="49" ht="21" customHeight="1" x14ac:dyDescent="0.55000000000000004"/>
    <row r="50" ht="21" customHeight="1" x14ac:dyDescent="0.55000000000000004"/>
    <row r="51" ht="21" customHeight="1" x14ac:dyDescent="0.55000000000000004"/>
    <row r="52" ht="21" customHeight="1" x14ac:dyDescent="0.55000000000000004"/>
    <row r="53" ht="21" customHeight="1" x14ac:dyDescent="0.55000000000000004"/>
    <row r="54" ht="21" customHeight="1" x14ac:dyDescent="0.55000000000000004"/>
    <row r="55" ht="21" customHeight="1" x14ac:dyDescent="0.55000000000000004"/>
    <row r="56" ht="21" customHeight="1" x14ac:dyDescent="0.55000000000000004"/>
    <row r="57" ht="21" customHeight="1" x14ac:dyDescent="0.55000000000000004"/>
    <row r="58" ht="21" customHeight="1" x14ac:dyDescent="0.55000000000000004"/>
    <row r="59" ht="21" customHeight="1" x14ac:dyDescent="0.55000000000000004"/>
    <row r="60" ht="21" customHeight="1" x14ac:dyDescent="0.55000000000000004"/>
    <row r="61" ht="21" customHeight="1" x14ac:dyDescent="0.55000000000000004"/>
    <row r="62" ht="21" customHeight="1" x14ac:dyDescent="0.55000000000000004"/>
    <row r="63" ht="21" customHeight="1" x14ac:dyDescent="0.55000000000000004"/>
    <row r="64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  <row r="1005" ht="21" customHeight="1" x14ac:dyDescent="0.55000000000000004"/>
    <row r="1006" ht="21" customHeight="1" x14ac:dyDescent="0.55000000000000004"/>
    <row r="1007" ht="21" customHeight="1" x14ac:dyDescent="0.55000000000000004"/>
    <row r="1008" ht="21" customHeight="1" x14ac:dyDescent="0.55000000000000004"/>
  </sheetData>
  <mergeCells count="1">
    <mergeCell ref="A2:G2"/>
  </mergeCells>
  <pageMargins left="0.7" right="0.7" top="0.75" bottom="0.75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01"/>
  <sheetViews>
    <sheetView zoomScale="87" zoomScaleNormal="87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:D13"/>
    </sheetView>
  </sheetViews>
  <sheetFormatPr defaultColWidth="12.625" defaultRowHeight="15" customHeight="1" x14ac:dyDescent="0.55000000000000004"/>
  <cols>
    <col min="1" max="1" width="7.75" style="106" customWidth="1"/>
    <col min="2" max="2" width="6.25" style="106" customWidth="1"/>
    <col min="3" max="3" width="36.375" style="106" customWidth="1"/>
    <col min="4" max="4" width="37.75" style="106" customWidth="1"/>
    <col min="5" max="7" width="17.125" style="106" customWidth="1"/>
    <col min="8" max="8" width="15.75" style="106" customWidth="1"/>
    <col min="9" max="26" width="7.75" style="106" customWidth="1"/>
    <col min="27" max="16384" width="12.625" style="106"/>
  </cols>
  <sheetData>
    <row r="1" spans="1:26" ht="21" customHeight="1" x14ac:dyDescent="0.55000000000000004">
      <c r="G1" s="132"/>
    </row>
    <row r="2" spans="1:26" ht="21" customHeight="1" x14ac:dyDescent="0.55000000000000004">
      <c r="A2" s="255" t="s">
        <v>125</v>
      </c>
      <c r="B2" s="254"/>
      <c r="C2" s="254"/>
      <c r="D2" s="254"/>
      <c r="E2" s="254"/>
      <c r="F2" s="254"/>
      <c r="G2" s="254"/>
    </row>
    <row r="3" spans="1:26" ht="21" customHeight="1" x14ac:dyDescent="0.55000000000000004">
      <c r="C3" s="133"/>
    </row>
    <row r="4" spans="1:26" ht="21" customHeight="1" x14ac:dyDescent="0.55000000000000004">
      <c r="A4" s="134" t="s">
        <v>113</v>
      </c>
      <c r="B4" s="134" t="s">
        <v>114</v>
      </c>
      <c r="C4" s="135" t="s">
        <v>115</v>
      </c>
      <c r="D4" s="135" t="s">
        <v>126</v>
      </c>
      <c r="E4" s="136" t="s">
        <v>127</v>
      </c>
      <c r="F4" s="136" t="s">
        <v>118</v>
      </c>
      <c r="G4" s="136" t="s">
        <v>119</v>
      </c>
    </row>
    <row r="5" spans="1:26" s="1" customFormat="1" ht="40.5" customHeight="1" x14ac:dyDescent="0.55000000000000004">
      <c r="A5" s="64">
        <v>1</v>
      </c>
      <c r="B5" s="64">
        <v>1</v>
      </c>
      <c r="C5" s="137" t="s">
        <v>212</v>
      </c>
      <c r="D5" s="53" t="s">
        <v>221</v>
      </c>
      <c r="E5" s="64" t="s">
        <v>222</v>
      </c>
      <c r="F5" s="64">
        <v>40</v>
      </c>
      <c r="G5" s="114" t="s">
        <v>223</v>
      </c>
    </row>
    <row r="6" spans="1:26" s="1" customFormat="1" ht="39.75" customHeight="1" x14ac:dyDescent="0.55000000000000004">
      <c r="A6" s="64">
        <v>1</v>
      </c>
      <c r="B6" s="64">
        <v>2</v>
      </c>
      <c r="C6" s="137" t="s">
        <v>212</v>
      </c>
      <c r="D6" s="138" t="s">
        <v>224</v>
      </c>
      <c r="E6" s="64" t="s">
        <v>222</v>
      </c>
      <c r="F6" s="64">
        <v>10</v>
      </c>
      <c r="G6" s="114" t="s">
        <v>223</v>
      </c>
    </row>
    <row r="7" spans="1:26" s="1" customFormat="1" ht="38.25" customHeight="1" x14ac:dyDescent="0.55000000000000004">
      <c r="A7" s="64">
        <v>1</v>
      </c>
      <c r="B7" s="61">
        <v>3</v>
      </c>
      <c r="C7" s="137" t="s">
        <v>212</v>
      </c>
      <c r="D7" s="139" t="s">
        <v>225</v>
      </c>
      <c r="E7" s="8" t="s">
        <v>226</v>
      </c>
      <c r="F7" s="8">
        <v>1</v>
      </c>
      <c r="G7" s="114" t="s">
        <v>223</v>
      </c>
    </row>
    <row r="8" spans="1:26" s="1" customFormat="1" ht="21" customHeight="1" x14ac:dyDescent="0.55000000000000004">
      <c r="A8" s="64">
        <v>1</v>
      </c>
      <c r="B8" s="61">
        <v>4</v>
      </c>
      <c r="C8" s="140" t="s">
        <v>227</v>
      </c>
      <c r="D8" s="1" t="s">
        <v>228</v>
      </c>
      <c r="E8" s="61" t="s">
        <v>222</v>
      </c>
      <c r="F8" s="61">
        <v>6</v>
      </c>
      <c r="G8" s="114" t="s">
        <v>223</v>
      </c>
    </row>
    <row r="9" spans="1:26" s="116" customFormat="1" ht="21" customHeight="1" x14ac:dyDescent="0.55000000000000004">
      <c r="A9" s="64">
        <v>2</v>
      </c>
      <c r="B9" s="141">
        <v>5</v>
      </c>
      <c r="C9" s="140" t="s">
        <v>227</v>
      </c>
      <c r="D9" s="142" t="s">
        <v>229</v>
      </c>
      <c r="E9" s="61" t="s">
        <v>222</v>
      </c>
      <c r="F9" s="141">
        <v>5</v>
      </c>
      <c r="G9" s="114" t="s">
        <v>223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16" customFormat="1" ht="21" customHeight="1" x14ac:dyDescent="0.55000000000000004">
      <c r="A10" s="63">
        <v>3</v>
      </c>
      <c r="B10" s="61">
        <v>6</v>
      </c>
      <c r="C10" s="143" t="s">
        <v>271</v>
      </c>
      <c r="D10" s="143" t="s">
        <v>221</v>
      </c>
      <c r="E10" s="119" t="s">
        <v>222</v>
      </c>
      <c r="F10" s="119">
        <v>44</v>
      </c>
      <c r="G10" s="144" t="s">
        <v>223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16" customFormat="1" ht="21" customHeight="1" x14ac:dyDescent="0.55000000000000004">
      <c r="A11" s="63">
        <v>3</v>
      </c>
      <c r="B11" s="61">
        <v>7</v>
      </c>
      <c r="C11" s="143" t="s">
        <v>271</v>
      </c>
      <c r="D11" s="143" t="s">
        <v>272</v>
      </c>
      <c r="E11" s="119" t="s">
        <v>222</v>
      </c>
      <c r="F11" s="119">
        <v>34</v>
      </c>
      <c r="G11" s="144" t="s">
        <v>223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16" customFormat="1" ht="21" customHeight="1" x14ac:dyDescent="0.55000000000000004">
      <c r="A12" s="63">
        <v>4</v>
      </c>
      <c r="B12" s="145">
        <v>8</v>
      </c>
      <c r="C12" s="143" t="s">
        <v>271</v>
      </c>
      <c r="D12" s="143" t="s">
        <v>272</v>
      </c>
      <c r="E12" s="119" t="s">
        <v>222</v>
      </c>
      <c r="F12" s="119">
        <v>22</v>
      </c>
      <c r="G12" s="144" t="s">
        <v>223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55000000000000004">
      <c r="A13" s="63">
        <v>4</v>
      </c>
      <c r="B13" s="145">
        <v>9</v>
      </c>
      <c r="C13" s="143" t="s">
        <v>271</v>
      </c>
      <c r="D13" s="143" t="s">
        <v>221</v>
      </c>
      <c r="E13" s="119" t="s">
        <v>222</v>
      </c>
      <c r="F13" s="119">
        <v>55</v>
      </c>
      <c r="G13" s="144" t="s">
        <v>223</v>
      </c>
    </row>
    <row r="14" spans="1:26" ht="21" customHeight="1" x14ac:dyDescent="0.55000000000000004">
      <c r="A14" s="146"/>
      <c r="B14" s="146"/>
      <c r="C14" s="147"/>
      <c r="D14" s="147"/>
      <c r="E14" s="146"/>
      <c r="F14" s="146"/>
      <c r="G14" s="147"/>
    </row>
    <row r="15" spans="1:26" ht="21" customHeight="1" thickBot="1" x14ac:dyDescent="0.6">
      <c r="A15" s="148"/>
      <c r="B15" s="148"/>
      <c r="C15" s="149">
        <f>COUNTA(C5:C14)</f>
        <v>9</v>
      </c>
      <c r="D15" s="149">
        <f>COUNTA(D5:D14)</f>
        <v>9</v>
      </c>
      <c r="E15" s="149">
        <f>SUM(E5:E14)</f>
        <v>0</v>
      </c>
      <c r="F15" s="150">
        <f>SUM(F5:F14)</f>
        <v>217</v>
      </c>
      <c r="G15" s="148"/>
    </row>
    <row r="16" spans="1:26" ht="21" customHeight="1" thickTop="1" x14ac:dyDescent="0.55000000000000004"/>
    <row r="17" spans="5:6" ht="21" customHeight="1" x14ac:dyDescent="0.55000000000000004"/>
    <row r="18" spans="5:6" ht="21" customHeight="1" x14ac:dyDescent="0.55000000000000004">
      <c r="F18" s="128" t="s">
        <v>120</v>
      </c>
    </row>
    <row r="19" spans="5:6" ht="21" customHeight="1" x14ac:dyDescent="0.55000000000000004">
      <c r="E19" s="129" t="s">
        <v>121</v>
      </c>
      <c r="F19" s="130" t="s">
        <v>155</v>
      </c>
    </row>
    <row r="20" spans="5:6" ht="21" customHeight="1" x14ac:dyDescent="0.55000000000000004">
      <c r="E20" s="129" t="s">
        <v>122</v>
      </c>
      <c r="F20" s="106" t="s">
        <v>149</v>
      </c>
    </row>
    <row r="21" spans="5:6" ht="21" customHeight="1" x14ac:dyDescent="0.55000000000000004">
      <c r="E21" s="129" t="s">
        <v>123</v>
      </c>
      <c r="F21" s="131" t="s">
        <v>156</v>
      </c>
    </row>
    <row r="22" spans="5:6" ht="21" customHeight="1" x14ac:dyDescent="0.55000000000000004">
      <c r="E22" s="129" t="s">
        <v>124</v>
      </c>
      <c r="F22" s="131" t="s">
        <v>152</v>
      </c>
    </row>
    <row r="23" spans="5:6" ht="21" customHeight="1" x14ac:dyDescent="0.55000000000000004"/>
    <row r="24" spans="5:6" ht="21" customHeight="1" x14ac:dyDescent="0.55000000000000004"/>
    <row r="25" spans="5:6" ht="21" customHeight="1" x14ac:dyDescent="0.55000000000000004"/>
    <row r="26" spans="5:6" ht="21" customHeight="1" x14ac:dyDescent="0.55000000000000004"/>
    <row r="27" spans="5:6" ht="21" customHeight="1" x14ac:dyDescent="0.55000000000000004"/>
    <row r="28" spans="5:6" ht="21" customHeight="1" x14ac:dyDescent="0.55000000000000004"/>
    <row r="29" spans="5:6" ht="21" customHeight="1" x14ac:dyDescent="0.55000000000000004"/>
    <row r="30" spans="5:6" ht="21" customHeight="1" x14ac:dyDescent="0.55000000000000004"/>
    <row r="31" spans="5:6" ht="21" customHeight="1" x14ac:dyDescent="0.55000000000000004"/>
    <row r="32" spans="5:6" ht="21" customHeight="1" x14ac:dyDescent="0.55000000000000004"/>
    <row r="33" ht="21" customHeight="1" x14ac:dyDescent="0.55000000000000004"/>
    <row r="34" ht="21" customHeight="1" x14ac:dyDescent="0.55000000000000004"/>
    <row r="35" ht="21" customHeight="1" x14ac:dyDescent="0.55000000000000004"/>
    <row r="36" ht="21" customHeight="1" x14ac:dyDescent="0.55000000000000004"/>
    <row r="37" ht="21" customHeight="1" x14ac:dyDescent="0.55000000000000004"/>
    <row r="38" ht="21" customHeight="1" x14ac:dyDescent="0.55000000000000004"/>
    <row r="39" ht="21" customHeight="1" x14ac:dyDescent="0.55000000000000004"/>
    <row r="40" ht="21" customHeight="1" x14ac:dyDescent="0.55000000000000004"/>
    <row r="41" ht="21" customHeight="1" x14ac:dyDescent="0.55000000000000004"/>
    <row r="42" ht="21" customHeight="1" x14ac:dyDescent="0.55000000000000004"/>
    <row r="43" ht="21" customHeight="1" x14ac:dyDescent="0.55000000000000004"/>
    <row r="44" ht="21" customHeight="1" x14ac:dyDescent="0.55000000000000004"/>
    <row r="45" ht="21" customHeight="1" x14ac:dyDescent="0.55000000000000004"/>
    <row r="46" ht="21" customHeight="1" x14ac:dyDescent="0.55000000000000004"/>
    <row r="47" ht="21" customHeight="1" x14ac:dyDescent="0.55000000000000004"/>
    <row r="48" ht="21" customHeight="1" x14ac:dyDescent="0.55000000000000004"/>
    <row r="49" ht="21" customHeight="1" x14ac:dyDescent="0.55000000000000004"/>
    <row r="50" ht="21" customHeight="1" x14ac:dyDescent="0.55000000000000004"/>
    <row r="51" ht="21" customHeight="1" x14ac:dyDescent="0.55000000000000004"/>
    <row r="52" ht="21" customHeight="1" x14ac:dyDescent="0.55000000000000004"/>
    <row r="53" ht="21" customHeight="1" x14ac:dyDescent="0.55000000000000004"/>
    <row r="54" ht="21" customHeight="1" x14ac:dyDescent="0.55000000000000004"/>
    <row r="55" ht="21" customHeight="1" x14ac:dyDescent="0.55000000000000004"/>
    <row r="56" ht="21" customHeight="1" x14ac:dyDescent="0.55000000000000004"/>
    <row r="57" ht="21" customHeight="1" x14ac:dyDescent="0.55000000000000004"/>
    <row r="58" ht="21" customHeight="1" x14ac:dyDescent="0.55000000000000004"/>
    <row r="59" ht="21" customHeight="1" x14ac:dyDescent="0.55000000000000004"/>
    <row r="60" ht="21" customHeight="1" x14ac:dyDescent="0.55000000000000004"/>
    <row r="61" ht="21" customHeight="1" x14ac:dyDescent="0.55000000000000004"/>
    <row r="62" ht="21" customHeight="1" x14ac:dyDescent="0.55000000000000004"/>
    <row r="63" ht="21" customHeight="1" x14ac:dyDescent="0.55000000000000004"/>
    <row r="64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</sheetData>
  <mergeCells count="1">
    <mergeCell ref="A2:G2"/>
  </mergeCells>
  <pageMargins left="0.7" right="0.7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000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12.625" defaultRowHeight="15" customHeight="1" x14ac:dyDescent="0.55000000000000004"/>
  <cols>
    <col min="1" max="1" width="7.75" style="106" customWidth="1"/>
    <col min="2" max="2" width="6.25" style="106" customWidth="1"/>
    <col min="3" max="3" width="51.75" style="106" customWidth="1"/>
    <col min="4" max="4" width="30.25" style="106" customWidth="1"/>
    <col min="5" max="7" width="17.125" style="106" customWidth="1"/>
    <col min="8" max="8" width="15.75" style="106" customWidth="1"/>
    <col min="9" max="26" width="7.75" style="106" customWidth="1"/>
    <col min="27" max="16384" width="12.625" style="106"/>
  </cols>
  <sheetData>
    <row r="1" spans="1:8" ht="21" customHeight="1" x14ac:dyDescent="0.55000000000000004">
      <c r="G1" s="132"/>
    </row>
    <row r="2" spans="1:8" ht="21" customHeight="1" x14ac:dyDescent="0.55000000000000004">
      <c r="A2" s="255" t="s">
        <v>170</v>
      </c>
      <c r="B2" s="254"/>
      <c r="C2" s="254"/>
      <c r="D2" s="254"/>
      <c r="E2" s="254"/>
      <c r="F2" s="254"/>
      <c r="G2" s="254"/>
    </row>
    <row r="3" spans="1:8" ht="21" customHeight="1" x14ac:dyDescent="0.55000000000000004">
      <c r="C3" s="133"/>
    </row>
    <row r="4" spans="1:8" ht="21" customHeight="1" x14ac:dyDescent="0.55000000000000004">
      <c r="A4" s="151" t="s">
        <v>113</v>
      </c>
      <c r="B4" s="151" t="s">
        <v>114</v>
      </c>
      <c r="C4" s="135" t="s">
        <v>115</v>
      </c>
      <c r="D4" s="135" t="s">
        <v>128</v>
      </c>
      <c r="E4" s="136" t="s">
        <v>127</v>
      </c>
      <c r="F4" s="136" t="s">
        <v>118</v>
      </c>
      <c r="G4" s="136" t="s">
        <v>119</v>
      </c>
    </row>
    <row r="5" spans="1:8" ht="21" customHeight="1" x14ac:dyDescent="0.55000000000000004">
      <c r="A5" s="152"/>
      <c r="B5" s="152"/>
      <c r="C5" s="153"/>
      <c r="D5" s="153"/>
      <c r="E5" s="152"/>
      <c r="F5" s="152"/>
      <c r="G5" s="153"/>
      <c r="H5" s="154"/>
    </row>
    <row r="6" spans="1:8" ht="21" customHeight="1" x14ac:dyDescent="0.55000000000000004">
      <c r="A6" s="152"/>
      <c r="B6" s="152"/>
      <c r="C6" s="155"/>
      <c r="D6" s="153"/>
      <c r="E6" s="152"/>
      <c r="F6" s="156"/>
      <c r="G6" s="153"/>
      <c r="H6" s="154"/>
    </row>
    <row r="7" spans="1:8" ht="21" customHeight="1" x14ac:dyDescent="0.55000000000000004">
      <c r="A7" s="152"/>
      <c r="B7" s="152"/>
      <c r="C7" s="155"/>
      <c r="D7" s="153"/>
      <c r="E7" s="152"/>
      <c r="F7" s="152"/>
      <c r="G7" s="153"/>
      <c r="H7" s="154"/>
    </row>
    <row r="8" spans="1:8" ht="21" customHeight="1" x14ac:dyDescent="0.55000000000000004">
      <c r="A8" s="152"/>
      <c r="B8" s="152"/>
      <c r="C8" s="155"/>
      <c r="D8" s="153"/>
      <c r="E8" s="152"/>
      <c r="F8" s="152"/>
      <c r="G8" s="153"/>
      <c r="H8" s="154"/>
    </row>
    <row r="9" spans="1:8" s="159" customFormat="1" ht="21" customHeight="1" x14ac:dyDescent="0.55000000000000004">
      <c r="A9" s="152"/>
      <c r="B9" s="152"/>
      <c r="C9" s="157"/>
      <c r="D9" s="157"/>
      <c r="E9" s="152"/>
      <c r="F9" s="152"/>
      <c r="G9" s="157"/>
      <c r="H9" s="158"/>
    </row>
    <row r="10" spans="1:8" s="159" customFormat="1" ht="21" customHeight="1" x14ac:dyDescent="0.55000000000000004">
      <c r="A10" s="146"/>
      <c r="B10" s="146"/>
      <c r="C10" s="160"/>
      <c r="D10" s="160"/>
      <c r="E10" s="146"/>
      <c r="F10" s="146"/>
      <c r="G10" s="160"/>
    </row>
    <row r="11" spans="1:8" s="159" customFormat="1" ht="21" customHeight="1" x14ac:dyDescent="0.55000000000000004">
      <c r="A11" s="146"/>
      <c r="B11" s="146"/>
      <c r="C11" s="160"/>
      <c r="D11" s="160"/>
      <c r="E11" s="146"/>
      <c r="F11" s="146"/>
      <c r="G11" s="160"/>
    </row>
    <row r="12" spans="1:8" ht="21" customHeight="1" x14ac:dyDescent="0.55000000000000004">
      <c r="A12" s="147"/>
      <c r="B12" s="147"/>
      <c r="C12" s="147"/>
      <c r="D12" s="147"/>
      <c r="E12" s="147"/>
      <c r="F12" s="147"/>
      <c r="G12" s="147"/>
    </row>
    <row r="13" spans="1:8" ht="21" customHeight="1" x14ac:dyDescent="0.55000000000000004">
      <c r="A13" s="148"/>
      <c r="B13" s="148"/>
      <c r="C13" s="150">
        <f>COUNTA(C5:C12)</f>
        <v>0</v>
      </c>
      <c r="D13" s="150">
        <f>COUNTA(D5:D12)</f>
        <v>0</v>
      </c>
      <c r="E13" s="150">
        <f>SUM(E5:E12)</f>
        <v>0</v>
      </c>
      <c r="F13" s="161">
        <f>SUM(F5:F12)</f>
        <v>0</v>
      </c>
      <c r="G13" s="148"/>
    </row>
    <row r="14" spans="1:8" ht="21" customHeight="1" x14ac:dyDescent="0.55000000000000004"/>
    <row r="15" spans="1:8" ht="21" customHeight="1" x14ac:dyDescent="0.55000000000000004"/>
    <row r="16" spans="1:8" ht="21" customHeight="1" x14ac:dyDescent="0.55000000000000004"/>
    <row r="17" ht="21" customHeight="1" x14ac:dyDescent="0.55000000000000004"/>
    <row r="18" ht="21" customHeight="1" x14ac:dyDescent="0.55000000000000004"/>
    <row r="19" ht="21" customHeight="1" x14ac:dyDescent="0.55000000000000004"/>
    <row r="20" ht="21" customHeight="1" x14ac:dyDescent="0.55000000000000004"/>
    <row r="21" ht="21" customHeight="1" x14ac:dyDescent="0.55000000000000004"/>
    <row r="22" ht="21" customHeight="1" x14ac:dyDescent="0.55000000000000004"/>
    <row r="23" ht="21" customHeight="1" x14ac:dyDescent="0.55000000000000004"/>
    <row r="24" ht="21" customHeight="1" x14ac:dyDescent="0.55000000000000004"/>
    <row r="25" ht="21" customHeight="1" x14ac:dyDescent="0.55000000000000004"/>
    <row r="26" ht="21" customHeight="1" x14ac:dyDescent="0.55000000000000004"/>
    <row r="27" ht="21" customHeight="1" x14ac:dyDescent="0.55000000000000004"/>
    <row r="28" ht="21" customHeight="1" x14ac:dyDescent="0.55000000000000004"/>
    <row r="29" ht="21" customHeight="1" x14ac:dyDescent="0.55000000000000004"/>
    <row r="30" ht="21" customHeight="1" x14ac:dyDescent="0.55000000000000004"/>
    <row r="31" ht="21" customHeight="1" x14ac:dyDescent="0.55000000000000004"/>
    <row r="32" ht="21" customHeight="1" x14ac:dyDescent="0.55000000000000004"/>
    <row r="33" ht="21" customHeight="1" x14ac:dyDescent="0.55000000000000004"/>
    <row r="34" ht="21" customHeight="1" x14ac:dyDescent="0.55000000000000004"/>
    <row r="35" ht="21" customHeight="1" x14ac:dyDescent="0.55000000000000004"/>
    <row r="36" ht="21" customHeight="1" x14ac:dyDescent="0.55000000000000004"/>
    <row r="37" ht="21" customHeight="1" x14ac:dyDescent="0.55000000000000004"/>
    <row r="38" ht="21" customHeight="1" x14ac:dyDescent="0.55000000000000004"/>
    <row r="39" ht="21" customHeight="1" x14ac:dyDescent="0.55000000000000004"/>
    <row r="40" ht="21" customHeight="1" x14ac:dyDescent="0.55000000000000004"/>
    <row r="41" ht="21" customHeight="1" x14ac:dyDescent="0.55000000000000004"/>
    <row r="42" ht="21" customHeight="1" x14ac:dyDescent="0.55000000000000004"/>
    <row r="43" ht="21" customHeight="1" x14ac:dyDescent="0.55000000000000004"/>
    <row r="44" ht="21" customHeight="1" x14ac:dyDescent="0.55000000000000004"/>
    <row r="45" ht="21" customHeight="1" x14ac:dyDescent="0.55000000000000004"/>
    <row r="46" ht="21" customHeight="1" x14ac:dyDescent="0.55000000000000004"/>
    <row r="47" ht="21" customHeight="1" x14ac:dyDescent="0.55000000000000004"/>
    <row r="48" ht="21" customHeight="1" x14ac:dyDescent="0.55000000000000004"/>
    <row r="49" ht="21" customHeight="1" x14ac:dyDescent="0.55000000000000004"/>
    <row r="50" ht="21" customHeight="1" x14ac:dyDescent="0.55000000000000004"/>
    <row r="51" ht="21" customHeight="1" x14ac:dyDescent="0.55000000000000004"/>
    <row r="52" ht="21" customHeight="1" x14ac:dyDescent="0.55000000000000004"/>
    <row r="53" ht="21" customHeight="1" x14ac:dyDescent="0.55000000000000004"/>
    <row r="54" ht="21" customHeight="1" x14ac:dyDescent="0.55000000000000004"/>
    <row r="55" ht="21" customHeight="1" x14ac:dyDescent="0.55000000000000004"/>
    <row r="56" ht="21" customHeight="1" x14ac:dyDescent="0.55000000000000004"/>
    <row r="57" ht="21" customHeight="1" x14ac:dyDescent="0.55000000000000004"/>
    <row r="58" ht="21" customHeight="1" x14ac:dyDescent="0.55000000000000004"/>
    <row r="59" ht="21" customHeight="1" x14ac:dyDescent="0.55000000000000004"/>
    <row r="60" ht="21" customHeight="1" x14ac:dyDescent="0.55000000000000004"/>
    <row r="61" ht="21" customHeight="1" x14ac:dyDescent="0.55000000000000004"/>
    <row r="62" ht="21" customHeight="1" x14ac:dyDescent="0.55000000000000004"/>
    <row r="63" ht="21" customHeight="1" x14ac:dyDescent="0.55000000000000004"/>
    <row r="64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</sheetData>
  <mergeCells count="1">
    <mergeCell ref="A2:G2"/>
  </mergeCells>
  <pageMargins left="0.7" right="0.7" top="0.75" bottom="0.75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1000"/>
  <sheetViews>
    <sheetView zoomScale="96" zoomScaleNormal="96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12.625" defaultRowHeight="15" customHeight="1" x14ac:dyDescent="0.55000000000000004"/>
  <cols>
    <col min="1" max="1" width="7.75" style="106" customWidth="1"/>
    <col min="2" max="2" width="6.25" style="106" customWidth="1"/>
    <col min="3" max="4" width="40.25" style="106" customWidth="1"/>
    <col min="5" max="5" width="25.75" style="106" customWidth="1"/>
    <col min="6" max="6" width="30.5" style="106" customWidth="1"/>
    <col min="7" max="7" width="28.75" style="106" customWidth="1"/>
    <col min="8" max="26" width="7.75" style="106" customWidth="1"/>
    <col min="27" max="16384" width="12.625" style="106"/>
  </cols>
  <sheetData>
    <row r="1" spans="1:7" ht="21" customHeight="1" x14ac:dyDescent="0.55000000000000004">
      <c r="G1" s="132"/>
    </row>
    <row r="2" spans="1:7" ht="21" customHeight="1" x14ac:dyDescent="0.55000000000000004">
      <c r="A2" s="255" t="s">
        <v>188</v>
      </c>
      <c r="B2" s="254"/>
      <c r="C2" s="254"/>
      <c r="D2" s="254"/>
      <c r="E2" s="254"/>
      <c r="F2" s="254"/>
      <c r="G2" s="254"/>
    </row>
    <row r="3" spans="1:7" ht="21" customHeight="1" x14ac:dyDescent="0.55000000000000004"/>
    <row r="4" spans="1:7" ht="21.75" customHeight="1" x14ac:dyDescent="0.55000000000000004">
      <c r="A4" s="109" t="s">
        <v>113</v>
      </c>
      <c r="B4" s="109" t="s">
        <v>114</v>
      </c>
      <c r="C4" s="109" t="s">
        <v>129</v>
      </c>
      <c r="D4" s="109" t="s">
        <v>26</v>
      </c>
      <c r="E4" s="109" t="s">
        <v>130</v>
      </c>
      <c r="F4" s="162" t="s">
        <v>131</v>
      </c>
      <c r="G4" s="162" t="s">
        <v>132</v>
      </c>
    </row>
    <row r="5" spans="1:7" s="154" customFormat="1" ht="21" customHeight="1" x14ac:dyDescent="0.55000000000000004">
      <c r="A5" s="163"/>
      <c r="B5" s="163"/>
      <c r="C5" s="164"/>
      <c r="D5" s="164"/>
      <c r="E5" s="165"/>
      <c r="F5" s="166"/>
      <c r="G5" s="167"/>
    </row>
    <row r="6" spans="1:7" ht="21" customHeight="1" x14ac:dyDescent="0.55000000000000004">
      <c r="A6" s="168"/>
      <c r="B6" s="168"/>
      <c r="C6" s="169"/>
      <c r="D6" s="169"/>
      <c r="E6" s="170"/>
      <c r="F6" s="171"/>
      <c r="G6" s="171"/>
    </row>
    <row r="7" spans="1:7" ht="21" customHeight="1" x14ac:dyDescent="0.55000000000000004">
      <c r="A7" s="125"/>
      <c r="B7" s="125"/>
      <c r="C7" s="125"/>
      <c r="D7" s="125"/>
      <c r="E7" s="125"/>
      <c r="F7" s="125"/>
      <c r="G7" s="125"/>
    </row>
    <row r="8" spans="1:7" ht="21" customHeight="1" x14ac:dyDescent="0.55000000000000004">
      <c r="A8" s="125"/>
      <c r="B8" s="125"/>
      <c r="C8" s="125"/>
      <c r="D8" s="125"/>
      <c r="E8" s="125"/>
      <c r="F8" s="125"/>
      <c r="G8" s="125"/>
    </row>
    <row r="9" spans="1:7" ht="21" customHeight="1" x14ac:dyDescent="0.55000000000000004">
      <c r="A9" s="125"/>
      <c r="B9" s="125"/>
      <c r="C9" s="125"/>
      <c r="D9" s="125"/>
      <c r="E9" s="125"/>
      <c r="F9" s="125"/>
      <c r="G9" s="125"/>
    </row>
    <row r="10" spans="1:7" ht="21" customHeight="1" x14ac:dyDescent="0.55000000000000004">
      <c r="A10" s="125"/>
      <c r="B10" s="125"/>
      <c r="C10" s="125"/>
      <c r="D10" s="125"/>
      <c r="E10" s="125"/>
      <c r="F10" s="125"/>
      <c r="G10" s="125"/>
    </row>
    <row r="11" spans="1:7" ht="21" customHeight="1" x14ac:dyDescent="0.55000000000000004">
      <c r="A11" s="125"/>
      <c r="B11" s="125"/>
      <c r="C11" s="125"/>
      <c r="D11" s="125"/>
      <c r="E11" s="125"/>
      <c r="F11" s="125"/>
      <c r="G11" s="125"/>
    </row>
    <row r="12" spans="1:7" ht="21" customHeight="1" x14ac:dyDescent="0.55000000000000004">
      <c r="A12" s="125"/>
      <c r="B12" s="125"/>
      <c r="C12" s="125"/>
      <c r="D12" s="125"/>
      <c r="E12" s="125"/>
      <c r="F12" s="125"/>
      <c r="G12" s="125"/>
    </row>
    <row r="13" spans="1:7" ht="21" customHeight="1" x14ac:dyDescent="0.55000000000000004">
      <c r="A13" s="125"/>
      <c r="B13" s="125"/>
      <c r="C13" s="125"/>
      <c r="D13" s="125"/>
      <c r="E13" s="125"/>
      <c r="F13" s="125"/>
      <c r="G13" s="125"/>
    </row>
    <row r="14" spans="1:7" ht="21" customHeight="1" x14ac:dyDescent="0.55000000000000004">
      <c r="A14" s="125"/>
      <c r="B14" s="125"/>
      <c r="C14" s="125"/>
      <c r="D14" s="125"/>
      <c r="E14" s="125"/>
      <c r="F14" s="125"/>
      <c r="G14" s="125"/>
    </row>
    <row r="15" spans="1:7" ht="21" customHeight="1" x14ac:dyDescent="0.55000000000000004">
      <c r="A15" s="125"/>
      <c r="B15" s="125"/>
      <c r="C15" s="125"/>
      <c r="D15" s="125"/>
      <c r="E15" s="125"/>
      <c r="F15" s="125"/>
      <c r="G15" s="125"/>
    </row>
    <row r="16" spans="1:7" ht="21" customHeight="1" x14ac:dyDescent="0.55000000000000004">
      <c r="A16" s="125"/>
      <c r="B16" s="125"/>
      <c r="C16" s="125"/>
      <c r="D16" s="125"/>
      <c r="E16" s="125"/>
      <c r="F16" s="125"/>
      <c r="G16" s="125"/>
    </row>
    <row r="17" spans="1:7" ht="21" customHeight="1" x14ac:dyDescent="0.55000000000000004">
      <c r="A17" s="125"/>
      <c r="B17" s="125"/>
      <c r="C17" s="125"/>
      <c r="D17" s="125"/>
      <c r="E17" s="125"/>
      <c r="F17" s="125"/>
      <c r="G17" s="125"/>
    </row>
    <row r="18" spans="1:7" ht="21" customHeight="1" x14ac:dyDescent="0.55000000000000004">
      <c r="A18" s="162"/>
      <c r="B18" s="162" t="s">
        <v>133</v>
      </c>
      <c r="C18" s="162">
        <f>COUNTA(C5:C15)</f>
        <v>0</v>
      </c>
      <c r="D18" s="162"/>
      <c r="E18" s="162">
        <f>SUM(E5:E17)</f>
        <v>0</v>
      </c>
      <c r="F18" s="162"/>
      <c r="G18" s="162"/>
    </row>
    <row r="19" spans="1:7" ht="21" customHeight="1" x14ac:dyDescent="0.55000000000000004"/>
    <row r="20" spans="1:7" ht="21" customHeight="1" x14ac:dyDescent="0.55000000000000004"/>
    <row r="21" spans="1:7" ht="21" customHeight="1" x14ac:dyDescent="0.55000000000000004">
      <c r="G21" s="128" t="s">
        <v>120</v>
      </c>
    </row>
    <row r="22" spans="1:7" ht="21" customHeight="1" x14ac:dyDescent="0.55000000000000004">
      <c r="F22" s="129" t="s">
        <v>121</v>
      </c>
      <c r="G22" s="172" t="s">
        <v>155</v>
      </c>
    </row>
    <row r="23" spans="1:7" ht="21" customHeight="1" x14ac:dyDescent="0.55000000000000004">
      <c r="F23" s="129" t="s">
        <v>122</v>
      </c>
      <c r="G23" s="173" t="s">
        <v>149</v>
      </c>
    </row>
    <row r="24" spans="1:7" ht="21" customHeight="1" x14ac:dyDescent="0.55000000000000004">
      <c r="F24" s="129" t="s">
        <v>123</v>
      </c>
      <c r="G24" s="173" t="s">
        <v>156</v>
      </c>
    </row>
    <row r="25" spans="1:7" ht="21" customHeight="1" x14ac:dyDescent="0.55000000000000004">
      <c r="F25" s="129" t="s">
        <v>124</v>
      </c>
      <c r="G25" s="173" t="s">
        <v>152</v>
      </c>
    </row>
    <row r="26" spans="1:7" ht="21" customHeight="1" x14ac:dyDescent="0.55000000000000004"/>
    <row r="27" spans="1:7" ht="21" customHeight="1" x14ac:dyDescent="0.55000000000000004"/>
    <row r="28" spans="1:7" ht="21" customHeight="1" x14ac:dyDescent="0.55000000000000004"/>
    <row r="29" spans="1:7" ht="21" customHeight="1" x14ac:dyDescent="0.55000000000000004"/>
    <row r="30" spans="1:7" ht="21" customHeight="1" x14ac:dyDescent="0.55000000000000004"/>
    <row r="31" spans="1:7" ht="21" customHeight="1" x14ac:dyDescent="0.55000000000000004"/>
    <row r="32" spans="1:7" ht="21" customHeight="1" x14ac:dyDescent="0.55000000000000004"/>
    <row r="33" ht="21" customHeight="1" x14ac:dyDescent="0.55000000000000004"/>
    <row r="34" ht="21" customHeight="1" x14ac:dyDescent="0.55000000000000004"/>
    <row r="35" ht="21" customHeight="1" x14ac:dyDescent="0.55000000000000004"/>
    <row r="36" ht="21" customHeight="1" x14ac:dyDescent="0.55000000000000004"/>
    <row r="37" ht="21" customHeight="1" x14ac:dyDescent="0.55000000000000004"/>
    <row r="38" ht="21" customHeight="1" x14ac:dyDescent="0.55000000000000004"/>
    <row r="39" ht="21" customHeight="1" x14ac:dyDescent="0.55000000000000004"/>
    <row r="40" ht="21" customHeight="1" x14ac:dyDescent="0.55000000000000004"/>
    <row r="41" ht="21" customHeight="1" x14ac:dyDescent="0.55000000000000004"/>
    <row r="42" ht="21" customHeight="1" x14ac:dyDescent="0.55000000000000004"/>
    <row r="43" ht="21" customHeight="1" x14ac:dyDescent="0.55000000000000004"/>
    <row r="44" ht="21" customHeight="1" x14ac:dyDescent="0.55000000000000004"/>
    <row r="45" ht="21" customHeight="1" x14ac:dyDescent="0.55000000000000004"/>
    <row r="46" ht="21" customHeight="1" x14ac:dyDescent="0.55000000000000004"/>
    <row r="47" ht="21" customHeight="1" x14ac:dyDescent="0.55000000000000004"/>
    <row r="48" ht="21" customHeight="1" x14ac:dyDescent="0.55000000000000004"/>
    <row r="49" ht="21" customHeight="1" x14ac:dyDescent="0.55000000000000004"/>
    <row r="50" ht="21" customHeight="1" x14ac:dyDescent="0.55000000000000004"/>
    <row r="51" ht="21" customHeight="1" x14ac:dyDescent="0.55000000000000004"/>
    <row r="52" ht="21" customHeight="1" x14ac:dyDescent="0.55000000000000004"/>
    <row r="53" ht="21" customHeight="1" x14ac:dyDescent="0.55000000000000004"/>
    <row r="54" ht="21" customHeight="1" x14ac:dyDescent="0.55000000000000004"/>
    <row r="55" ht="21" customHeight="1" x14ac:dyDescent="0.55000000000000004"/>
    <row r="56" ht="21" customHeight="1" x14ac:dyDescent="0.55000000000000004"/>
    <row r="57" ht="21" customHeight="1" x14ac:dyDescent="0.55000000000000004"/>
    <row r="58" ht="21" customHeight="1" x14ac:dyDescent="0.55000000000000004"/>
    <row r="59" ht="21" customHeight="1" x14ac:dyDescent="0.55000000000000004"/>
    <row r="60" ht="21" customHeight="1" x14ac:dyDescent="0.55000000000000004"/>
    <row r="61" ht="21" customHeight="1" x14ac:dyDescent="0.55000000000000004"/>
    <row r="62" ht="21" customHeight="1" x14ac:dyDescent="0.55000000000000004"/>
    <row r="63" ht="21" customHeight="1" x14ac:dyDescent="0.55000000000000004"/>
    <row r="64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</sheetData>
  <mergeCells count="1">
    <mergeCell ref="A2:G2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เป้าหมาย</vt:lpstr>
      <vt:lpstr>รายงานผลลัพธ์</vt:lpstr>
      <vt:lpstr>1.6</vt:lpstr>
      <vt:lpstr>1.8</vt:lpstr>
      <vt:lpstr>1.9</vt:lpstr>
      <vt:lpstr>เอกสารแนบ 2.4</vt:lpstr>
      <vt:lpstr>เอกสารแนบ 2.5</vt:lpstr>
      <vt:lpstr>เอกสารแนบ 2.6</vt:lpstr>
      <vt:lpstr>เอกสารแนบ 2.11-2.12</vt:lpstr>
      <vt:lpstr>เอกสารแนบ3.3</vt:lpstr>
      <vt:lpstr>เอกสารแนบ 3.4</vt:lpstr>
      <vt:lpstr>เอกสารแนบ 3.6</vt:lpstr>
      <vt:lpstr>เอกสารแนบ 3.7</vt:lpstr>
      <vt:lpstr>เอกสารแนบ 4.1 </vt:lpstr>
      <vt:lpstr>4.3</vt:lpstr>
      <vt:lpstr>4.10</vt:lpstr>
      <vt:lpstr>'เอกสารแนบ 3.4'!Print_Titles</vt:lpstr>
      <vt:lpstr>'เอกสารแนบ 3.6'!Print_Titles</vt:lpstr>
      <vt:lpstr>'เอกสารแนบ 3.7'!Print_Titles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Amnat</cp:lastModifiedBy>
  <dcterms:created xsi:type="dcterms:W3CDTF">2021-03-16T06:21:22Z</dcterms:created>
  <dcterms:modified xsi:type="dcterms:W3CDTF">2024-04-30T02:40:40Z</dcterms:modified>
</cp:coreProperties>
</file>